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G:\My Drive\DEC project\Corona project\Submission material\data sets\"/>
    </mc:Choice>
  </mc:AlternateContent>
  <xr:revisionPtr revIDLastSave="0" documentId="8_{18608AA1-F9FC-43E0-9404-DF159429EC51}" xr6:coauthVersionLast="47" xr6:coauthVersionMax="47" xr10:uidLastSave="{00000000-0000-0000-0000-000000000000}"/>
  <bookViews>
    <workbookView xWindow="-120" yWindow="-120" windowWidth="20640" windowHeight="110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24" i="1" l="1"/>
  <c r="O24" i="1"/>
  <c r="N24" i="1"/>
  <c r="M24" i="1"/>
  <c r="P23" i="1"/>
  <c r="O23" i="1"/>
  <c r="N23" i="1"/>
  <c r="M23" i="1"/>
  <c r="P22" i="1"/>
  <c r="O22" i="1"/>
  <c r="N22" i="1"/>
  <c r="M22" i="1"/>
  <c r="P21" i="1"/>
  <c r="O21" i="1"/>
  <c r="N21" i="1"/>
  <c r="M21" i="1"/>
  <c r="P20" i="1"/>
  <c r="P26" i="1" s="1"/>
  <c r="O20" i="1"/>
  <c r="N20" i="1"/>
  <c r="M20" i="1"/>
  <c r="M26" i="1" s="1"/>
  <c r="P19" i="1"/>
  <c r="O19" i="1"/>
  <c r="N19" i="1"/>
  <c r="M19" i="1"/>
  <c r="P18" i="1"/>
  <c r="O18" i="1"/>
  <c r="N18" i="1"/>
  <c r="M18" i="1"/>
  <c r="P17" i="1"/>
  <c r="O17" i="1"/>
  <c r="N17" i="1"/>
  <c r="M17" i="1"/>
  <c r="P16" i="1"/>
  <c r="O16" i="1"/>
  <c r="N16" i="1"/>
  <c r="M16" i="1"/>
  <c r="P15" i="1"/>
  <c r="O15" i="1"/>
  <c r="N15" i="1"/>
  <c r="M15" i="1"/>
  <c r="P14" i="1"/>
  <c r="O14" i="1"/>
  <c r="N14" i="1"/>
  <c r="M14" i="1"/>
  <c r="P13" i="1"/>
  <c r="O13" i="1"/>
  <c r="N13" i="1"/>
  <c r="M13" i="1"/>
  <c r="P12" i="1"/>
  <c r="O12" i="1"/>
  <c r="N12" i="1"/>
  <c r="M12" i="1"/>
  <c r="P11" i="1"/>
  <c r="O11" i="1"/>
  <c r="N11" i="1"/>
  <c r="M11" i="1"/>
  <c r="P10" i="1"/>
  <c r="O10" i="1"/>
  <c r="N10" i="1"/>
  <c r="M10" i="1"/>
  <c r="P9" i="1"/>
  <c r="O9" i="1"/>
  <c r="N9" i="1"/>
  <c r="M9" i="1"/>
  <c r="P8" i="1"/>
  <c r="O8" i="1"/>
  <c r="N8" i="1"/>
  <c r="M8" i="1"/>
  <c r="P7" i="1"/>
  <c r="O7" i="1"/>
  <c r="O26" i="1" s="1"/>
  <c r="N7" i="1"/>
  <c r="N26" i="1" s="1"/>
  <c r="M7" i="1"/>
  <c r="P6" i="1"/>
  <c r="O6" i="1"/>
  <c r="N6" i="1"/>
  <c r="M6" i="1"/>
  <c r="P5" i="1"/>
  <c r="O5" i="1"/>
  <c r="N5" i="1"/>
  <c r="M5" i="1"/>
  <c r="P4" i="1"/>
  <c r="O4" i="1"/>
  <c r="N4" i="1"/>
  <c r="M4" i="1"/>
  <c r="P3" i="1"/>
  <c r="O3" i="1"/>
  <c r="N3" i="1"/>
  <c r="M3" i="1"/>
  <c r="F24" i="1"/>
  <c r="F23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</calcChain>
</file>

<file path=xl/sharedStrings.xml><?xml version="1.0" encoding="utf-8"?>
<sst xmlns="http://schemas.openxmlformats.org/spreadsheetml/2006/main" count="16" uniqueCount="13">
  <si>
    <t>total gen</t>
  </si>
  <si>
    <t>tot disposed</t>
  </si>
  <si>
    <t>recycled</t>
  </si>
  <si>
    <t>composted</t>
  </si>
  <si>
    <t>recyc + comp</t>
  </si>
  <si>
    <t>total</t>
  </si>
  <si>
    <t>res</t>
  </si>
  <si>
    <t>pop</t>
  </si>
  <si>
    <t>total ppd</t>
  </si>
  <si>
    <t>tot disp ppd</t>
  </si>
  <si>
    <t>re wg pppd</t>
  </si>
  <si>
    <t>res disp ppd</t>
  </si>
  <si>
    <t>2004-2017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</si>
</sst>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6"/>
  <sheetViews>
    <sheetView tabSelected="1" workbookViewId="0">
      <selection activeCell="R32" sqref="R32"/>
    </sheetView>
  </sheetViews>
  <sheetFormatPr defaultRowHeight="15" x14ac:dyDescent="0.25"/>
  <sheetData>
    <row r="1" spans="1:16" x14ac:dyDescent="0.25">
      <c r="B1" t="s">
        <v>5</v>
      </c>
      <c r="G1" t="s">
        <v>6</v>
      </c>
      <c r="M1" t="s">
        <v>8</v>
      </c>
      <c r="N1" t="s">
        <v>9</v>
      </c>
      <c r="O1" t="s">
        <v>10</v>
      </c>
      <c r="P1" t="s">
        <v>11</v>
      </c>
    </row>
    <row r="2" spans="1:16" x14ac:dyDescent="0.25">
      <c r="B2" t="s">
        <v>0</v>
      </c>
      <c r="C2" t="s">
        <v>1</v>
      </c>
      <c r="D2" t="s">
        <v>2</v>
      </c>
      <c r="E2" t="s">
        <v>3</v>
      </c>
      <c r="F2" t="s">
        <v>4</v>
      </c>
      <c r="G2" t="s">
        <v>0</v>
      </c>
      <c r="H2" t="s">
        <v>1</v>
      </c>
      <c r="I2" t="s">
        <v>4</v>
      </c>
      <c r="K2" t="s">
        <v>7</v>
      </c>
    </row>
    <row r="3" spans="1:16" ht="15.75" x14ac:dyDescent="0.25">
      <c r="A3" s="1">
        <v>2000</v>
      </c>
      <c r="B3">
        <v>793842</v>
      </c>
      <c r="C3">
        <v>476132</v>
      </c>
      <c r="D3">
        <v>230939</v>
      </c>
      <c r="E3">
        <v>86771</v>
      </c>
      <c r="F3">
        <f>+D3+E3</f>
        <v>317710</v>
      </c>
      <c r="G3">
        <v>279412</v>
      </c>
      <c r="H3">
        <v>145832</v>
      </c>
      <c r="I3">
        <v>133580</v>
      </c>
      <c r="K3">
        <v>563286</v>
      </c>
      <c r="M3">
        <f>+(B3*2000)/(365*$K3)</f>
        <v>7.7222213548396228</v>
      </c>
      <c r="N3">
        <f>+(C3*2000)/(365*$K3)</f>
        <v>4.6316479830022841</v>
      </c>
      <c r="O3">
        <f>+(G3*2000)/(365*$K3)</f>
        <v>2.7180236283774968</v>
      </c>
      <c r="P3">
        <f>+(H3*2000)/(365*$K3)</f>
        <v>1.4186034306813848</v>
      </c>
    </row>
    <row r="4" spans="1:16" x14ac:dyDescent="0.25">
      <c r="A4">
        <v>2001</v>
      </c>
      <c r="B4">
        <v>782974</v>
      </c>
      <c r="C4">
        <v>475270</v>
      </c>
      <c r="D4">
        <v>211591</v>
      </c>
      <c r="E4">
        <v>96113</v>
      </c>
      <c r="F4">
        <f t="shared" ref="F4:F24" si="0">+D4+E4</f>
        <v>307704</v>
      </c>
      <c r="G4">
        <v>280593</v>
      </c>
      <c r="H4">
        <v>144559</v>
      </c>
      <c r="I4">
        <v>136034</v>
      </c>
      <c r="K4">
        <v>567491</v>
      </c>
      <c r="M4">
        <f t="shared" ref="M4:M24" si="1">+(B4*2000)/(365*$K4)</f>
        <v>7.5600643766168716</v>
      </c>
      <c r="N4">
        <f t="shared" ref="N4:N24" si="2">+(C4*2000)/(365*$K4)</f>
        <v>4.5890052495672915</v>
      </c>
      <c r="O4">
        <f t="shared" ref="O4:O24" si="3">+(G4*2000)/(365*$K4)</f>
        <v>2.7092868264183201</v>
      </c>
      <c r="P4">
        <f t="shared" ref="P4:P24" si="4">+(H4*2000)/(365*$K4)</f>
        <v>1.3958003027167676</v>
      </c>
    </row>
    <row r="5" spans="1:16" x14ac:dyDescent="0.25">
      <c r="A5">
        <v>2002</v>
      </c>
      <c r="B5">
        <v>768462</v>
      </c>
      <c r="C5">
        <v>462996</v>
      </c>
      <c r="D5">
        <v>221381</v>
      </c>
      <c r="E5">
        <v>84085</v>
      </c>
      <c r="F5">
        <f t="shared" si="0"/>
        <v>305466</v>
      </c>
      <c r="G5">
        <v>276618</v>
      </c>
      <c r="H5">
        <v>142910</v>
      </c>
      <c r="I5">
        <v>133708</v>
      </c>
      <c r="K5">
        <v>572854</v>
      </c>
      <c r="M5">
        <f t="shared" si="1"/>
        <v>7.3504779314301842</v>
      </c>
      <c r="N5">
        <f t="shared" si="2"/>
        <v>4.4286404276860143</v>
      </c>
      <c r="O5">
        <f t="shared" si="3"/>
        <v>2.6459011693959553</v>
      </c>
      <c r="P5">
        <f t="shared" si="4"/>
        <v>1.3669599813402453</v>
      </c>
    </row>
    <row r="6" spans="1:16" x14ac:dyDescent="0.25">
      <c r="A6">
        <v>2003</v>
      </c>
      <c r="B6">
        <v>741337</v>
      </c>
      <c r="C6">
        <v>458011</v>
      </c>
      <c r="D6">
        <v>186439</v>
      </c>
      <c r="E6">
        <v>96888</v>
      </c>
      <c r="F6">
        <f t="shared" si="0"/>
        <v>283327</v>
      </c>
      <c r="G6">
        <v>277897</v>
      </c>
      <c r="H6">
        <v>143532</v>
      </c>
      <c r="I6">
        <v>134365</v>
      </c>
      <c r="K6">
        <v>574530</v>
      </c>
      <c r="M6">
        <f t="shared" si="1"/>
        <v>7.0703367064299609</v>
      </c>
      <c r="N6">
        <f t="shared" si="2"/>
        <v>4.3681780151924059</v>
      </c>
      <c r="O6">
        <f t="shared" si="3"/>
        <v>2.6503808115698622</v>
      </c>
      <c r="P6">
        <f t="shared" si="4"/>
        <v>1.3689045173076553</v>
      </c>
    </row>
    <row r="7" spans="1:16" x14ac:dyDescent="0.25">
      <c r="A7">
        <v>2004</v>
      </c>
      <c r="B7">
        <v>780346</v>
      </c>
      <c r="C7">
        <v>458405</v>
      </c>
      <c r="D7">
        <v>215369</v>
      </c>
      <c r="E7">
        <v>106572</v>
      </c>
      <c r="F7">
        <f t="shared" si="0"/>
        <v>321941</v>
      </c>
      <c r="G7">
        <v>281772</v>
      </c>
      <c r="H7">
        <v>142527</v>
      </c>
      <c r="I7">
        <v>139245</v>
      </c>
      <c r="K7">
        <v>576906</v>
      </c>
      <c r="M7">
        <f t="shared" si="1"/>
        <v>7.4117247751811997</v>
      </c>
      <c r="N7">
        <f t="shared" si="2"/>
        <v>4.3539297895637805</v>
      </c>
      <c r="O7">
        <f t="shared" si="3"/>
        <v>2.6762699025206214</v>
      </c>
      <c r="P7">
        <f t="shared" si="4"/>
        <v>1.3537211660369257</v>
      </c>
    </row>
    <row r="8" spans="1:16" x14ac:dyDescent="0.25">
      <c r="A8">
        <v>2005</v>
      </c>
      <c r="B8">
        <v>790456</v>
      </c>
      <c r="C8">
        <v>440694</v>
      </c>
      <c r="D8">
        <v>241896</v>
      </c>
      <c r="E8">
        <v>107867</v>
      </c>
      <c r="F8">
        <f t="shared" si="0"/>
        <v>349763</v>
      </c>
      <c r="G8">
        <v>281000</v>
      </c>
      <c r="H8">
        <v>134557</v>
      </c>
      <c r="I8">
        <v>146442</v>
      </c>
      <c r="K8">
        <v>579779</v>
      </c>
      <c r="M8">
        <f t="shared" si="1"/>
        <v>7.4705461105432542</v>
      </c>
      <c r="N8">
        <f t="shared" si="2"/>
        <v>4.1649691414066679</v>
      </c>
      <c r="O8">
        <f t="shared" si="3"/>
        <v>2.6557119650716228</v>
      </c>
      <c r="P8">
        <f t="shared" si="4"/>
        <v>1.2716890921143855</v>
      </c>
    </row>
    <row r="9" spans="1:16" x14ac:dyDescent="0.25">
      <c r="A9">
        <v>2006</v>
      </c>
      <c r="B9">
        <v>836499</v>
      </c>
      <c r="C9">
        <v>438381</v>
      </c>
      <c r="D9">
        <v>272578</v>
      </c>
      <c r="E9">
        <v>125540</v>
      </c>
      <c r="F9">
        <f t="shared" si="0"/>
        <v>398118</v>
      </c>
      <c r="G9">
        <v>292491</v>
      </c>
      <c r="H9">
        <v>133721</v>
      </c>
      <c r="I9">
        <v>158770</v>
      </c>
      <c r="K9">
        <v>587755</v>
      </c>
      <c r="M9">
        <f t="shared" si="1"/>
        <v>7.7984128835714905</v>
      </c>
      <c r="N9">
        <f t="shared" si="2"/>
        <v>4.0868859835014195</v>
      </c>
      <c r="O9">
        <f t="shared" si="3"/>
        <v>2.7268001309370469</v>
      </c>
      <c r="P9">
        <f t="shared" si="4"/>
        <v>1.2466381540253644</v>
      </c>
    </row>
    <row r="10" spans="1:16" x14ac:dyDescent="0.25">
      <c r="A10">
        <v>2007</v>
      </c>
      <c r="B10">
        <v>848759</v>
      </c>
      <c r="C10">
        <v>439407</v>
      </c>
      <c r="D10">
        <v>280515</v>
      </c>
      <c r="E10">
        <v>128838</v>
      </c>
      <c r="F10">
        <f t="shared" si="0"/>
        <v>409353</v>
      </c>
      <c r="G10">
        <v>297235</v>
      </c>
      <c r="H10">
        <v>133341</v>
      </c>
      <c r="I10">
        <v>163895</v>
      </c>
      <c r="K10">
        <v>594339</v>
      </c>
      <c r="M10">
        <f t="shared" si="1"/>
        <v>7.8250531204840037</v>
      </c>
      <c r="N10">
        <f t="shared" si="2"/>
        <v>4.0510711715722776</v>
      </c>
      <c r="O10">
        <f t="shared" si="3"/>
        <v>2.7403298984364972</v>
      </c>
      <c r="P10">
        <f t="shared" si="4"/>
        <v>1.2293247059983547</v>
      </c>
    </row>
    <row r="11" spans="1:16" x14ac:dyDescent="0.25">
      <c r="A11">
        <v>2008</v>
      </c>
      <c r="B11">
        <v>789688</v>
      </c>
      <c r="C11">
        <v>394828</v>
      </c>
      <c r="D11">
        <v>255842</v>
      </c>
      <c r="E11">
        <v>139017</v>
      </c>
      <c r="F11">
        <f t="shared" si="0"/>
        <v>394859</v>
      </c>
      <c r="G11">
        <v>288112</v>
      </c>
      <c r="H11">
        <v>127160</v>
      </c>
      <c r="I11">
        <v>160952</v>
      </c>
      <c r="K11">
        <v>599055</v>
      </c>
      <c r="M11">
        <f t="shared" si="1"/>
        <v>7.2231390010042071</v>
      </c>
      <c r="N11">
        <f t="shared" si="2"/>
        <v>3.6114231512806185</v>
      </c>
      <c r="O11">
        <f t="shared" si="3"/>
        <v>2.6353104312808657</v>
      </c>
      <c r="P11">
        <f t="shared" si="4"/>
        <v>1.1631104377522452</v>
      </c>
    </row>
    <row r="12" spans="1:16" x14ac:dyDescent="0.25">
      <c r="A12">
        <v>2009</v>
      </c>
      <c r="B12">
        <v>719424</v>
      </c>
      <c r="C12">
        <v>351689</v>
      </c>
      <c r="D12">
        <v>201814</v>
      </c>
      <c r="E12">
        <v>165921</v>
      </c>
      <c r="F12">
        <f t="shared" si="0"/>
        <v>367735</v>
      </c>
      <c r="G12">
        <v>285539</v>
      </c>
      <c r="H12">
        <v>118725</v>
      </c>
      <c r="I12">
        <v>166814</v>
      </c>
      <c r="K12">
        <v>603155</v>
      </c>
      <c r="M12">
        <f t="shared" si="1"/>
        <v>6.5357152225688147</v>
      </c>
      <c r="N12">
        <f t="shared" si="2"/>
        <v>3.1949714645466423</v>
      </c>
      <c r="O12">
        <f t="shared" si="3"/>
        <v>2.5940218687965326</v>
      </c>
      <c r="P12">
        <f t="shared" si="4"/>
        <v>1.0785750681093242</v>
      </c>
    </row>
    <row r="13" spans="1:16" x14ac:dyDescent="0.25">
      <c r="A13">
        <v>2010</v>
      </c>
      <c r="B13">
        <v>724469</v>
      </c>
      <c r="C13">
        <v>335570</v>
      </c>
      <c r="D13">
        <v>227204</v>
      </c>
      <c r="E13">
        <v>161694</v>
      </c>
      <c r="F13">
        <f t="shared" si="0"/>
        <v>388898</v>
      </c>
      <c r="G13">
        <v>287159</v>
      </c>
      <c r="H13">
        <v>114097</v>
      </c>
      <c r="I13">
        <v>173062</v>
      </c>
      <c r="K13">
        <v>608660</v>
      </c>
      <c r="M13">
        <f t="shared" si="1"/>
        <v>6.5220207516264113</v>
      </c>
      <c r="N13">
        <f t="shared" si="2"/>
        <v>3.0209636349150548</v>
      </c>
      <c r="O13">
        <f t="shared" si="3"/>
        <v>2.585144370589064</v>
      </c>
      <c r="P13">
        <f t="shared" si="4"/>
        <v>1.0271564438206724</v>
      </c>
    </row>
    <row r="14" spans="1:16" x14ac:dyDescent="0.25">
      <c r="A14">
        <v>2011</v>
      </c>
      <c r="B14">
        <v>715996</v>
      </c>
      <c r="C14">
        <v>319341</v>
      </c>
      <c r="D14">
        <v>229828</v>
      </c>
      <c r="E14">
        <v>166826</v>
      </c>
      <c r="F14">
        <f t="shared" si="0"/>
        <v>396654</v>
      </c>
      <c r="G14">
        <v>283006</v>
      </c>
      <c r="H14">
        <v>112772</v>
      </c>
      <c r="I14">
        <v>170234</v>
      </c>
      <c r="K14">
        <v>611249</v>
      </c>
      <c r="M14">
        <f t="shared" si="1"/>
        <v>6.4184411809666067</v>
      </c>
      <c r="N14">
        <f t="shared" si="2"/>
        <v>2.8626855808846101</v>
      </c>
      <c r="O14">
        <f t="shared" si="3"/>
        <v>2.5369657998936246</v>
      </c>
      <c r="P14">
        <f t="shared" si="4"/>
        <v>1.0109280622516972</v>
      </c>
    </row>
    <row r="15" spans="1:16" x14ac:dyDescent="0.25">
      <c r="A15">
        <v>2012</v>
      </c>
      <c r="B15">
        <v>713821</v>
      </c>
      <c r="C15">
        <v>315983</v>
      </c>
      <c r="D15">
        <v>222713</v>
      </c>
      <c r="E15">
        <v>175125</v>
      </c>
      <c r="F15">
        <f t="shared" si="0"/>
        <v>397838</v>
      </c>
      <c r="G15">
        <v>285579</v>
      </c>
      <c r="H15">
        <v>111420</v>
      </c>
      <c r="I15">
        <v>174159</v>
      </c>
      <c r="K15">
        <v>614283</v>
      </c>
      <c r="M15">
        <f t="shared" si="1"/>
        <v>6.3673387432266226</v>
      </c>
      <c r="N15">
        <f t="shared" si="2"/>
        <v>2.8185928938781264</v>
      </c>
      <c r="O15">
        <f t="shared" si="3"/>
        <v>2.5473868532193866</v>
      </c>
      <c r="P15">
        <f t="shared" si="4"/>
        <v>0.99387505098660633</v>
      </c>
    </row>
    <row r="16" spans="1:16" x14ac:dyDescent="0.25">
      <c r="A16">
        <v>2013</v>
      </c>
      <c r="B16">
        <v>724385</v>
      </c>
      <c r="C16">
        <v>317259</v>
      </c>
      <c r="D16">
        <v>232281</v>
      </c>
      <c r="E16">
        <v>174845</v>
      </c>
      <c r="F16">
        <f t="shared" si="0"/>
        <v>407126</v>
      </c>
      <c r="G16">
        <v>285563</v>
      </c>
      <c r="H16">
        <v>110839</v>
      </c>
      <c r="I16">
        <v>172724</v>
      </c>
      <c r="K16">
        <v>624045</v>
      </c>
      <c r="M16">
        <f t="shared" si="1"/>
        <v>6.3604914336503438</v>
      </c>
      <c r="N16">
        <f t="shared" si="2"/>
        <v>2.785705324859673</v>
      </c>
      <c r="O16">
        <f t="shared" si="3"/>
        <v>2.5073973305182924</v>
      </c>
      <c r="P16">
        <f t="shared" si="4"/>
        <v>0.9732262678194199</v>
      </c>
    </row>
    <row r="17" spans="1:16" x14ac:dyDescent="0.25">
      <c r="A17">
        <v>2014</v>
      </c>
      <c r="B17">
        <v>721269</v>
      </c>
      <c r="C17">
        <v>309515</v>
      </c>
      <c r="D17">
        <v>232587</v>
      </c>
      <c r="E17">
        <v>179168</v>
      </c>
      <c r="F17">
        <f t="shared" si="0"/>
        <v>411755</v>
      </c>
      <c r="G17">
        <v>287181</v>
      </c>
      <c r="H17">
        <v>112211</v>
      </c>
      <c r="I17">
        <v>174970</v>
      </c>
      <c r="K17">
        <v>638784</v>
      </c>
      <c r="M17">
        <f t="shared" si="1"/>
        <v>6.1870035945007844</v>
      </c>
      <c r="N17">
        <f t="shared" si="2"/>
        <v>2.6550016950013244</v>
      </c>
      <c r="O17">
        <f t="shared" si="3"/>
        <v>2.4634219400422448</v>
      </c>
      <c r="P17">
        <f t="shared" si="4"/>
        <v>0.96253944137697245</v>
      </c>
    </row>
    <row r="18" spans="1:16" x14ac:dyDescent="0.25">
      <c r="A18">
        <v>2015</v>
      </c>
      <c r="B18">
        <v>720705</v>
      </c>
      <c r="C18">
        <v>302467</v>
      </c>
      <c r="D18">
        <v>226337</v>
      </c>
      <c r="E18">
        <v>191901</v>
      </c>
      <c r="F18">
        <f t="shared" si="0"/>
        <v>418238</v>
      </c>
      <c r="G18">
        <v>282675</v>
      </c>
      <c r="H18">
        <v>101972</v>
      </c>
      <c r="I18">
        <v>180703</v>
      </c>
      <c r="K18">
        <v>660908</v>
      </c>
      <c r="M18">
        <f t="shared" si="1"/>
        <v>5.9752166612458693</v>
      </c>
      <c r="N18">
        <f t="shared" si="2"/>
        <v>2.5076915768269323</v>
      </c>
      <c r="O18">
        <f t="shared" si="3"/>
        <v>2.3436001827622621</v>
      </c>
      <c r="P18">
        <f t="shared" si="4"/>
        <v>0.8454288417321425</v>
      </c>
    </row>
    <row r="19" spans="1:16" x14ac:dyDescent="0.25">
      <c r="A19">
        <v>2016</v>
      </c>
      <c r="B19">
        <v>748051</v>
      </c>
      <c r="C19">
        <v>308379</v>
      </c>
      <c r="D19">
        <v>236555</v>
      </c>
      <c r="E19">
        <v>203118</v>
      </c>
      <c r="F19">
        <f t="shared" si="0"/>
        <v>439673</v>
      </c>
      <c r="G19">
        <v>288282</v>
      </c>
      <c r="H19">
        <v>103735</v>
      </c>
      <c r="I19">
        <v>184547</v>
      </c>
      <c r="K19">
        <v>684136</v>
      </c>
      <c r="M19">
        <f t="shared" si="1"/>
        <v>5.9913666128388154</v>
      </c>
      <c r="N19">
        <f t="shared" si="2"/>
        <v>2.4699006414009488</v>
      </c>
      <c r="O19">
        <f t="shared" si="3"/>
        <v>2.3089376925936862</v>
      </c>
      <c r="P19">
        <f t="shared" si="4"/>
        <v>0.83084497658961021</v>
      </c>
    </row>
    <row r="20" spans="1:16" x14ac:dyDescent="0.25">
      <c r="A20">
        <v>2017</v>
      </c>
      <c r="B20">
        <v>800380</v>
      </c>
      <c r="C20">
        <v>343922</v>
      </c>
      <c r="D20">
        <v>243936</v>
      </c>
      <c r="E20">
        <v>212522</v>
      </c>
      <c r="F20">
        <f t="shared" si="0"/>
        <v>456458</v>
      </c>
      <c r="G20">
        <v>290859</v>
      </c>
      <c r="H20">
        <v>105315</v>
      </c>
      <c r="I20">
        <v>185544</v>
      </c>
      <c r="K20">
        <v>694513</v>
      </c>
      <c r="M20">
        <f t="shared" si="1"/>
        <v>6.3147037357348799</v>
      </c>
      <c r="N20">
        <f t="shared" si="2"/>
        <v>2.7134180491784043</v>
      </c>
      <c r="O20">
        <f t="shared" si="3"/>
        <v>2.294770501351997</v>
      </c>
      <c r="P20">
        <f t="shared" si="4"/>
        <v>0.83089660402423704</v>
      </c>
    </row>
    <row r="21" spans="1:16" x14ac:dyDescent="0.25">
      <c r="A21">
        <v>2018</v>
      </c>
      <c r="B21">
        <v>785223</v>
      </c>
      <c r="C21">
        <v>346322</v>
      </c>
      <c r="F21">
        <v>438902</v>
      </c>
      <c r="G21">
        <v>288534</v>
      </c>
      <c r="H21">
        <v>107485</v>
      </c>
      <c r="I21">
        <v>181049</v>
      </c>
      <c r="K21">
        <v>707555</v>
      </c>
      <c r="M21">
        <f t="shared" si="1"/>
        <v>6.0809290879464042</v>
      </c>
      <c r="N21">
        <f t="shared" si="2"/>
        <v>2.6819890955763834</v>
      </c>
      <c r="O21">
        <f t="shared" si="3"/>
        <v>2.2344668883381251</v>
      </c>
      <c r="P21">
        <f t="shared" si="4"/>
        <v>0.83238603940271649</v>
      </c>
    </row>
    <row r="22" spans="1:16" x14ac:dyDescent="0.25">
      <c r="A22">
        <v>2019</v>
      </c>
      <c r="B22">
        <v>757466</v>
      </c>
      <c r="C22">
        <v>345559</v>
      </c>
      <c r="F22">
        <v>411907</v>
      </c>
      <c r="G22">
        <v>287779</v>
      </c>
      <c r="H22">
        <v>109367</v>
      </c>
      <c r="I22">
        <v>178412</v>
      </c>
      <c r="K22">
        <v>724144</v>
      </c>
      <c r="M22">
        <f t="shared" si="1"/>
        <v>5.7315929292198602</v>
      </c>
      <c r="N22">
        <f t="shared" si="2"/>
        <v>2.6147754764283619</v>
      </c>
      <c r="O22">
        <f t="shared" si="3"/>
        <v>2.1775658334208559</v>
      </c>
      <c r="P22">
        <f t="shared" si="4"/>
        <v>0.82755810015233477</v>
      </c>
    </row>
    <row r="23" spans="1:16" x14ac:dyDescent="0.25">
      <c r="A23">
        <v>2020</v>
      </c>
      <c r="B23">
        <v>711619</v>
      </c>
      <c r="C23">
        <v>327114</v>
      </c>
      <c r="D23">
        <v>195220</v>
      </c>
      <c r="E23">
        <v>189285</v>
      </c>
      <c r="F23">
        <f t="shared" si="0"/>
        <v>384505</v>
      </c>
      <c r="G23">
        <v>315739</v>
      </c>
      <c r="H23">
        <v>119903</v>
      </c>
      <c r="I23">
        <v>195836</v>
      </c>
      <c r="K23">
        <v>737015</v>
      </c>
      <c r="M23">
        <f t="shared" si="1"/>
        <v>5.2906415633071537</v>
      </c>
      <c r="N23">
        <f t="shared" si="2"/>
        <v>2.4319796468892152</v>
      </c>
      <c r="O23">
        <f t="shared" si="3"/>
        <v>2.3474104493514609</v>
      </c>
      <c r="P23">
        <f t="shared" si="4"/>
        <v>0.89143740592257603</v>
      </c>
    </row>
    <row r="24" spans="1:16" x14ac:dyDescent="0.25">
      <c r="A24">
        <v>2021</v>
      </c>
      <c r="B24">
        <v>735182</v>
      </c>
      <c r="C24">
        <v>347549</v>
      </c>
      <c r="D24">
        <v>217563</v>
      </c>
      <c r="E24">
        <v>170070</v>
      </c>
      <c r="F24">
        <f t="shared" si="0"/>
        <v>387633</v>
      </c>
      <c r="G24">
        <v>300994</v>
      </c>
      <c r="H24">
        <v>122634</v>
      </c>
      <c r="I24">
        <v>178360</v>
      </c>
      <c r="K24">
        <v>742400</v>
      </c>
      <c r="M24">
        <f t="shared" si="1"/>
        <v>5.426177964100142</v>
      </c>
      <c r="N24">
        <f t="shared" si="2"/>
        <v>2.5651644426074633</v>
      </c>
      <c r="O24">
        <f t="shared" si="3"/>
        <v>2.2215546764289087</v>
      </c>
      <c r="P24">
        <f t="shared" si="4"/>
        <v>0.90512812942843646</v>
      </c>
    </row>
    <row r="26" spans="1:16" x14ac:dyDescent="0.25">
      <c r="L26" t="s">
        <v>12</v>
      </c>
      <c r="M26">
        <f>1-(M20/M7)</f>
        <v>0.14801157257212105</v>
      </c>
      <c r="N26">
        <f t="shared" ref="N26:P26" si="5">1-(N20/N7)</f>
        <v>0.37678874480650248</v>
      </c>
      <c r="O26">
        <f t="shared" si="5"/>
        <v>0.14254892632813776</v>
      </c>
      <c r="P26">
        <f t="shared" si="5"/>
        <v>0.38621288868761583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</dc:creator>
  <cp:lastModifiedBy>HP User</cp:lastModifiedBy>
  <dcterms:created xsi:type="dcterms:W3CDTF">2021-12-22T16:34:51Z</dcterms:created>
  <dcterms:modified xsi:type="dcterms:W3CDTF">2023-07-23T17:15:34Z</dcterms:modified>
</cp:coreProperties>
</file>