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DEC project\papers\Yiyi NYC\my data and figures\"/>
    </mc:Choice>
  </mc:AlternateContent>
  <bookViews>
    <workbookView xWindow="0" yWindow="0" windowWidth="19560" windowHeight="15050" activeTab="1"/>
  </bookViews>
  <sheets>
    <sheet name="pcts" sheetId="1" r:id="rId1"/>
    <sheet name="rates" sheetId="3" r:id="rId2"/>
    <sheet name="comp pcts" sheetId="2" r:id="rId3"/>
    <sheet name="comp rate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G56" i="1"/>
  <c r="G55" i="1"/>
  <c r="G54" i="1"/>
  <c r="I30" i="1"/>
  <c r="I23" i="1" l="1"/>
  <c r="I19" i="1"/>
  <c r="I15" i="1"/>
  <c r="I11" i="1"/>
  <c r="I7" i="1"/>
  <c r="I3" i="1"/>
  <c r="I2" i="1"/>
</calcChain>
</file>

<file path=xl/sharedStrings.xml><?xml version="1.0" encoding="utf-8"?>
<sst xmlns="http://schemas.openxmlformats.org/spreadsheetml/2006/main" count="557" uniqueCount="31">
  <si>
    <t>Percentage</t>
  </si>
  <si>
    <t>YEAR</t>
  </si>
  <si>
    <t>Paper</t>
  </si>
  <si>
    <t>Plastics</t>
  </si>
  <si>
    <t>Glass</t>
  </si>
  <si>
    <t>Metal</t>
  </si>
  <si>
    <t>Food</t>
  </si>
  <si>
    <t>Yard Waste</t>
  </si>
  <si>
    <t>Other</t>
  </si>
  <si>
    <t>Seattle</t>
  </si>
  <si>
    <t>disp</t>
  </si>
  <si>
    <t>NYC</t>
  </si>
  <si>
    <t>Brookhaven</t>
  </si>
  <si>
    <t xml:space="preserve">Onondaga </t>
  </si>
  <si>
    <t>San Francisco</t>
  </si>
  <si>
    <t>Staley &amp; Barlaz</t>
  </si>
  <si>
    <t>Albany</t>
  </si>
  <si>
    <t>Monroe</t>
  </si>
  <si>
    <t>recyc</t>
  </si>
  <si>
    <t xml:space="preserve">Onondoga </t>
  </si>
  <si>
    <t>tot</t>
  </si>
  <si>
    <t xml:space="preserve">Albany </t>
  </si>
  <si>
    <t>Onondoga</t>
  </si>
  <si>
    <t>kg/p/yr</t>
  </si>
  <si>
    <t>Total</t>
  </si>
  <si>
    <t>Manhattan</t>
  </si>
  <si>
    <t>Bronx</t>
  </si>
  <si>
    <t>Brooklyn</t>
  </si>
  <si>
    <t>Queens</t>
  </si>
  <si>
    <t>Staten Island</t>
  </si>
  <si>
    <t>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</si>
</sst>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0" fillId="3" borderId="0" xfId="0" applyNumberFormat="1" applyFill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B1" sqref="B1"/>
    </sheetView>
  </sheetViews>
  <sheetFormatPr defaultRowHeight="14.5" x14ac:dyDescent="0.35"/>
  <cols>
    <col min="1" max="3" width="8.7265625" style="5"/>
  </cols>
  <sheetData>
    <row r="1" spans="1:10" ht="15.5" x14ac:dyDescent="0.35">
      <c r="A1" s="4"/>
      <c r="B1" s="4"/>
      <c r="C1" s="4"/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ht="15.5" x14ac:dyDescent="0.35">
      <c r="A2" s="4" t="s">
        <v>25</v>
      </c>
      <c r="B2" s="4" t="s">
        <v>20</v>
      </c>
      <c r="C2" s="4">
        <v>1990</v>
      </c>
      <c r="D2" s="1">
        <v>33.6</v>
      </c>
      <c r="E2" s="1">
        <v>10.3</v>
      </c>
      <c r="F2" s="1">
        <v>5.2</v>
      </c>
      <c r="G2" s="1">
        <v>5</v>
      </c>
      <c r="H2" s="1">
        <v>13.1</v>
      </c>
      <c r="I2" s="1">
        <f>1.6+0.3</f>
        <v>1.9000000000000001</v>
      </c>
      <c r="J2" s="1">
        <v>30.9</v>
      </c>
    </row>
    <row r="3" spans="1:10" ht="15.5" x14ac:dyDescent="0.35">
      <c r="A3" s="4" t="s">
        <v>25</v>
      </c>
      <c r="B3" s="4" t="s">
        <v>20</v>
      </c>
      <c r="C3" s="4">
        <v>2004</v>
      </c>
      <c r="D3" s="1">
        <v>38</v>
      </c>
      <c r="E3" s="1">
        <v>14.52</v>
      </c>
      <c r="F3" s="1">
        <v>5.14</v>
      </c>
      <c r="G3" s="1">
        <v>4.6100000000000003</v>
      </c>
      <c r="H3" s="1">
        <v>15.74</v>
      </c>
      <c r="I3" s="1">
        <f>1.05+0.33+0.03</f>
        <v>1.4100000000000001</v>
      </c>
      <c r="J3" s="1">
        <v>20.58</v>
      </c>
    </row>
    <row r="4" spans="1:10" ht="15.5" x14ac:dyDescent="0.35">
      <c r="A4" s="4" t="s">
        <v>25</v>
      </c>
      <c r="B4" s="4" t="s">
        <v>20</v>
      </c>
      <c r="C4" s="4">
        <v>2013</v>
      </c>
      <c r="D4" s="1">
        <v>36.5</v>
      </c>
      <c r="E4" s="1">
        <v>15.2</v>
      </c>
      <c r="F4" s="1">
        <v>6.1</v>
      </c>
      <c r="G4" s="1">
        <v>3.5</v>
      </c>
      <c r="H4" s="1">
        <v>16</v>
      </c>
      <c r="I4" s="1">
        <v>2</v>
      </c>
      <c r="J4" s="1">
        <v>20.7</v>
      </c>
    </row>
    <row r="5" spans="1:10" ht="15.5" x14ac:dyDescent="0.35">
      <c r="A5" s="4" t="s">
        <v>25</v>
      </c>
      <c r="B5" s="4" t="s">
        <v>20</v>
      </c>
      <c r="C5" s="4">
        <v>2017</v>
      </c>
      <c r="D5" s="1">
        <v>33.799999999999997</v>
      </c>
      <c r="E5" s="1">
        <v>15.6</v>
      </c>
      <c r="F5" s="1">
        <v>6.8</v>
      </c>
      <c r="G5" s="1">
        <v>3.6</v>
      </c>
      <c r="H5" s="1">
        <v>19</v>
      </c>
      <c r="I5" s="1">
        <v>1</v>
      </c>
      <c r="J5" s="1">
        <v>20.2</v>
      </c>
    </row>
    <row r="6" spans="1:10" ht="15.5" x14ac:dyDescent="0.35">
      <c r="A6" s="4" t="s">
        <v>26</v>
      </c>
      <c r="B6" s="4" t="s">
        <v>20</v>
      </c>
      <c r="C6" s="4">
        <v>1990</v>
      </c>
      <c r="D6" s="1">
        <v>30.9</v>
      </c>
      <c r="E6" s="1">
        <v>9.6</v>
      </c>
      <c r="F6" s="1">
        <v>5.5</v>
      </c>
      <c r="G6" s="1">
        <v>5</v>
      </c>
      <c r="H6" s="1">
        <v>13.6</v>
      </c>
      <c r="I6" s="1">
        <v>2.5</v>
      </c>
      <c r="J6" s="1">
        <v>32.9</v>
      </c>
    </row>
    <row r="7" spans="1:10" ht="15.5" x14ac:dyDescent="0.35">
      <c r="A7" s="4" t="s">
        <v>26</v>
      </c>
      <c r="B7" s="4" t="s">
        <v>20</v>
      </c>
      <c r="C7" s="4">
        <v>2004</v>
      </c>
      <c r="D7" s="1">
        <v>26.12</v>
      </c>
      <c r="E7" s="1">
        <v>15.02</v>
      </c>
      <c r="F7" s="1">
        <v>4.4800000000000004</v>
      </c>
      <c r="G7" s="1">
        <v>5.3</v>
      </c>
      <c r="H7" s="1">
        <v>20.329999999999998</v>
      </c>
      <c r="I7" s="1">
        <f>2.29+0.48+0.11</f>
        <v>2.88</v>
      </c>
      <c r="J7" s="1">
        <v>25.87</v>
      </c>
    </row>
    <row r="8" spans="1:10" ht="15.5" x14ac:dyDescent="0.35">
      <c r="A8" s="4" t="s">
        <v>26</v>
      </c>
      <c r="B8" s="4" t="s">
        <v>20</v>
      </c>
      <c r="C8" s="4">
        <v>2013</v>
      </c>
      <c r="D8" s="1">
        <v>23</v>
      </c>
      <c r="E8" s="1">
        <v>15.7</v>
      </c>
      <c r="F8" s="1">
        <v>4.2</v>
      </c>
      <c r="G8" s="1">
        <v>3.9</v>
      </c>
      <c r="H8" s="1">
        <v>19</v>
      </c>
      <c r="I8" s="1">
        <v>3.5</v>
      </c>
      <c r="J8" s="1">
        <v>30.7</v>
      </c>
    </row>
    <row r="9" spans="1:10" ht="15.5" x14ac:dyDescent="0.35">
      <c r="A9" s="4" t="s">
        <v>26</v>
      </c>
      <c r="B9" s="4" t="s">
        <v>20</v>
      </c>
      <c r="C9" s="4">
        <v>2017</v>
      </c>
      <c r="D9" s="1">
        <v>22.5</v>
      </c>
      <c r="E9" s="1">
        <v>16.899999999999999</v>
      </c>
      <c r="F9" s="1">
        <v>4.0999999999999996</v>
      </c>
      <c r="G9" s="1">
        <v>4.5999999999999996</v>
      </c>
      <c r="H9" s="1">
        <v>26.4</v>
      </c>
      <c r="I9" s="1">
        <v>3.5</v>
      </c>
      <c r="J9" s="1">
        <v>22</v>
      </c>
    </row>
    <row r="10" spans="1:10" ht="15.5" x14ac:dyDescent="0.35">
      <c r="A10" s="4" t="s">
        <v>27</v>
      </c>
      <c r="B10" s="4" t="s">
        <v>20</v>
      </c>
      <c r="C10" s="4">
        <v>1990</v>
      </c>
      <c r="D10" s="1">
        <v>29.3</v>
      </c>
      <c r="E10" s="1">
        <v>8.6999999999999993</v>
      </c>
      <c r="F10" s="1">
        <v>5</v>
      </c>
      <c r="G10" s="1">
        <v>4.7</v>
      </c>
      <c r="H10" s="1">
        <v>12.9</v>
      </c>
      <c r="I10" s="1">
        <v>3.1</v>
      </c>
      <c r="J10" s="1">
        <v>36.299999999999997</v>
      </c>
    </row>
    <row r="11" spans="1:10" ht="15.5" x14ac:dyDescent="0.35">
      <c r="A11" s="4" t="s">
        <v>27</v>
      </c>
      <c r="B11" s="4" t="s">
        <v>20</v>
      </c>
      <c r="C11" s="4">
        <v>2004</v>
      </c>
      <c r="D11" s="1">
        <v>27.62</v>
      </c>
      <c r="E11" s="1">
        <v>14.1</v>
      </c>
      <c r="F11" s="1">
        <v>4.5599999999999996</v>
      </c>
      <c r="G11" s="1">
        <v>5.0199999999999996</v>
      </c>
      <c r="H11" s="1">
        <v>19.149999999999999</v>
      </c>
      <c r="I11" s="1">
        <f>2.76+0.6+0.13</f>
        <v>3.4899999999999998</v>
      </c>
      <c r="J11" s="1">
        <v>26.06</v>
      </c>
    </row>
    <row r="12" spans="1:10" ht="15.5" x14ac:dyDescent="0.35">
      <c r="A12" s="4" t="s">
        <v>27</v>
      </c>
      <c r="B12" s="4" t="s">
        <v>20</v>
      </c>
      <c r="C12" s="4">
        <v>2013</v>
      </c>
      <c r="D12" s="1">
        <v>26</v>
      </c>
      <c r="E12" s="1">
        <v>13.9</v>
      </c>
      <c r="F12" s="1">
        <v>4.2</v>
      </c>
      <c r="G12" s="1">
        <v>3.3</v>
      </c>
      <c r="H12" s="1">
        <v>18.600000000000001</v>
      </c>
      <c r="I12" s="1">
        <v>4.9000000000000004</v>
      </c>
      <c r="J12" s="1">
        <v>29.1</v>
      </c>
    </row>
    <row r="13" spans="1:10" ht="15.5" x14ac:dyDescent="0.35">
      <c r="A13" s="4" t="s">
        <v>27</v>
      </c>
      <c r="B13" s="4" t="s">
        <v>20</v>
      </c>
      <c r="C13" s="4">
        <v>2017</v>
      </c>
      <c r="D13" s="1">
        <v>26.1</v>
      </c>
      <c r="E13" s="1">
        <v>15.3</v>
      </c>
      <c r="F13" s="1">
        <v>4.0999999999999996</v>
      </c>
      <c r="G13" s="1">
        <v>4.9000000000000004</v>
      </c>
      <c r="H13" s="1">
        <v>20.7</v>
      </c>
      <c r="I13" s="1">
        <v>4.5</v>
      </c>
      <c r="J13" s="1">
        <v>24.4</v>
      </c>
    </row>
    <row r="14" spans="1:10" ht="15.5" x14ac:dyDescent="0.35">
      <c r="A14" s="4" t="s">
        <v>28</v>
      </c>
      <c r="B14" s="4" t="s">
        <v>20</v>
      </c>
      <c r="C14" s="4">
        <v>1990</v>
      </c>
      <c r="D14" s="1">
        <v>32.6</v>
      </c>
      <c r="E14" s="1">
        <v>8.5</v>
      </c>
      <c r="F14" s="1">
        <v>4.7</v>
      </c>
      <c r="G14" s="1">
        <v>4.8</v>
      </c>
      <c r="H14" s="1">
        <v>12.2</v>
      </c>
      <c r="I14" s="1">
        <v>6.4</v>
      </c>
      <c r="J14" s="1">
        <v>30.8</v>
      </c>
    </row>
    <row r="15" spans="1:10" ht="15.5" x14ac:dyDescent="0.35">
      <c r="A15" s="4" t="s">
        <v>28</v>
      </c>
      <c r="B15" s="4" t="s">
        <v>20</v>
      </c>
      <c r="C15" s="4">
        <v>2004</v>
      </c>
      <c r="D15" s="1">
        <v>29.28</v>
      </c>
      <c r="E15" s="1">
        <v>13.31</v>
      </c>
      <c r="F15" s="1">
        <v>4.18</v>
      </c>
      <c r="G15" s="1">
        <v>4.88</v>
      </c>
      <c r="H15" s="1">
        <v>16.940000000000001</v>
      </c>
      <c r="I15" s="1">
        <f>4.84+1.13+0.25</f>
        <v>6.22</v>
      </c>
      <c r="J15" s="1">
        <v>25.19</v>
      </c>
    </row>
    <row r="16" spans="1:10" ht="15.5" x14ac:dyDescent="0.35">
      <c r="A16" s="4" t="s">
        <v>28</v>
      </c>
      <c r="B16" s="4" t="s">
        <v>20</v>
      </c>
      <c r="C16" s="4">
        <v>2013</v>
      </c>
      <c r="D16" s="1">
        <v>24.4</v>
      </c>
      <c r="E16" s="1">
        <v>12.9</v>
      </c>
      <c r="F16" s="1">
        <v>3.6</v>
      </c>
      <c r="G16" s="1">
        <v>3.7</v>
      </c>
      <c r="H16" s="1">
        <v>18.600000000000001</v>
      </c>
      <c r="I16" s="1">
        <v>9.4</v>
      </c>
      <c r="J16" s="1">
        <v>27.4</v>
      </c>
    </row>
    <row r="17" spans="1:10" ht="15.5" x14ac:dyDescent="0.35">
      <c r="A17" s="4" t="s">
        <v>28</v>
      </c>
      <c r="B17" s="4" t="s">
        <v>20</v>
      </c>
      <c r="C17" s="4">
        <v>2017</v>
      </c>
      <c r="D17" s="1">
        <v>24.9</v>
      </c>
      <c r="E17" s="1">
        <v>13.6</v>
      </c>
      <c r="F17" s="1">
        <v>3.9</v>
      </c>
      <c r="G17" s="1">
        <v>4.5999999999999996</v>
      </c>
      <c r="H17" s="1">
        <v>21.7</v>
      </c>
      <c r="I17" s="1">
        <v>8.8000000000000007</v>
      </c>
      <c r="J17" s="1">
        <v>22.5</v>
      </c>
    </row>
    <row r="18" spans="1:10" ht="15.5" x14ac:dyDescent="0.35">
      <c r="A18" s="4" t="s">
        <v>29</v>
      </c>
      <c r="B18" s="4" t="s">
        <v>20</v>
      </c>
      <c r="C18" s="4">
        <v>1990</v>
      </c>
      <c r="D18" s="1">
        <v>28.9</v>
      </c>
      <c r="E18" s="1">
        <v>6.9</v>
      </c>
      <c r="F18" s="1">
        <v>4.2</v>
      </c>
      <c r="G18" s="1">
        <v>4.5</v>
      </c>
      <c r="H18" s="1">
        <v>10.7</v>
      </c>
      <c r="I18" s="1">
        <v>7.5</v>
      </c>
      <c r="J18" s="1">
        <v>37.299999999999997</v>
      </c>
    </row>
    <row r="19" spans="1:10" ht="15.5" x14ac:dyDescent="0.35">
      <c r="A19" s="4" t="s">
        <v>29</v>
      </c>
      <c r="B19" s="4" t="s">
        <v>20</v>
      </c>
      <c r="C19" s="4">
        <v>2004</v>
      </c>
      <c r="D19" s="1">
        <v>30.05</v>
      </c>
      <c r="E19" s="1">
        <v>12.1</v>
      </c>
      <c r="F19" s="1">
        <v>3.72</v>
      </c>
      <c r="G19" s="1">
        <v>4.78</v>
      </c>
      <c r="H19" s="1">
        <v>14.74</v>
      </c>
      <c r="I19" s="1">
        <f>7.19+1.76+0.33</f>
        <v>9.2800000000000011</v>
      </c>
      <c r="J19" s="1">
        <v>25.33</v>
      </c>
    </row>
    <row r="20" spans="1:10" ht="15.5" x14ac:dyDescent="0.35">
      <c r="A20" s="4" t="s">
        <v>29</v>
      </c>
      <c r="B20" s="4" t="s">
        <v>20</v>
      </c>
      <c r="C20" s="4">
        <v>2013</v>
      </c>
      <c r="D20" s="1">
        <v>27.6</v>
      </c>
      <c r="E20" s="1">
        <v>12.1</v>
      </c>
      <c r="F20" s="1">
        <v>4</v>
      </c>
      <c r="G20" s="1">
        <v>3.4</v>
      </c>
      <c r="H20" s="1">
        <v>15.3</v>
      </c>
      <c r="I20" s="1">
        <v>13.6</v>
      </c>
      <c r="J20" s="1">
        <v>24</v>
      </c>
    </row>
    <row r="21" spans="1:10" ht="15.5" x14ac:dyDescent="0.35">
      <c r="A21" s="4" t="s">
        <v>29</v>
      </c>
      <c r="B21" s="4" t="s">
        <v>20</v>
      </c>
      <c r="C21" s="4">
        <v>2017</v>
      </c>
      <c r="D21" s="1">
        <v>27.2</v>
      </c>
      <c r="E21" s="1">
        <v>12.8</v>
      </c>
      <c r="F21" s="1">
        <v>3.7</v>
      </c>
      <c r="G21" s="1">
        <v>5.3</v>
      </c>
      <c r="H21" s="1">
        <v>16.899999999999999</v>
      </c>
      <c r="I21" s="1">
        <v>12.7</v>
      </c>
      <c r="J21" s="1">
        <v>21.4</v>
      </c>
    </row>
    <row r="22" spans="1:10" ht="15.5" x14ac:dyDescent="0.35">
      <c r="A22" s="4" t="s">
        <v>11</v>
      </c>
      <c r="B22" s="4" t="s">
        <v>20</v>
      </c>
      <c r="C22" s="4">
        <v>1990</v>
      </c>
      <c r="D22" s="3">
        <v>31.3</v>
      </c>
      <c r="E22" s="1">
        <v>8.9</v>
      </c>
      <c r="F22" s="1">
        <v>5</v>
      </c>
      <c r="G22" s="1">
        <v>4.8</v>
      </c>
      <c r="H22" s="1">
        <v>12.7</v>
      </c>
      <c r="I22" s="1">
        <v>4.0999999999999996</v>
      </c>
      <c r="J22" s="1">
        <v>33.200000000000003</v>
      </c>
    </row>
    <row r="23" spans="1:10" ht="15.5" x14ac:dyDescent="0.35">
      <c r="A23" s="4" t="s">
        <v>11</v>
      </c>
      <c r="B23" s="4" t="s">
        <v>20</v>
      </c>
      <c r="C23" s="4">
        <v>2004</v>
      </c>
      <c r="D23" s="1">
        <v>30.04</v>
      </c>
      <c r="E23" s="1">
        <v>14.47</v>
      </c>
      <c r="F23" s="1">
        <v>4.75</v>
      </c>
      <c r="G23" s="1">
        <v>4.92</v>
      </c>
      <c r="H23" s="1">
        <v>17.7</v>
      </c>
      <c r="I23" s="1">
        <f>3.92+0.77+0.16</f>
        <v>4.8499999999999996</v>
      </c>
      <c r="J23" s="1">
        <v>23.27</v>
      </c>
    </row>
    <row r="24" spans="1:10" ht="15.5" x14ac:dyDescent="0.35">
      <c r="A24" s="4" t="s">
        <v>11</v>
      </c>
      <c r="B24" s="4" t="s">
        <v>20</v>
      </c>
      <c r="C24" s="4">
        <v>2013</v>
      </c>
      <c r="D24" s="1">
        <v>27</v>
      </c>
      <c r="E24" s="1">
        <v>14</v>
      </c>
      <c r="F24" s="1">
        <v>4.4000000000000004</v>
      </c>
      <c r="G24" s="1">
        <v>3.5</v>
      </c>
      <c r="H24" s="1">
        <v>18</v>
      </c>
      <c r="I24" s="1">
        <v>6.1</v>
      </c>
      <c r="J24" s="1">
        <v>27</v>
      </c>
    </row>
    <row r="25" spans="1:10" ht="15.5" x14ac:dyDescent="0.35">
      <c r="A25" s="4" t="s">
        <v>11</v>
      </c>
      <c r="B25" s="4" t="s">
        <v>20</v>
      </c>
      <c r="C25" s="4">
        <v>2017</v>
      </c>
      <c r="D25" s="1">
        <v>26.6</v>
      </c>
      <c r="E25" s="1">
        <v>14.9</v>
      </c>
      <c r="F25" s="1">
        <v>4.5</v>
      </c>
      <c r="G25" s="1">
        <v>4.5999999999999996</v>
      </c>
      <c r="H25" s="1">
        <v>20.7</v>
      </c>
      <c r="I25" s="1">
        <v>5.5</v>
      </c>
      <c r="J25" s="1">
        <v>23.2</v>
      </c>
    </row>
    <row r="26" spans="1:10" ht="15.5" x14ac:dyDescent="0.35">
      <c r="A26" s="5" t="s">
        <v>30</v>
      </c>
      <c r="B26" s="4" t="s">
        <v>20</v>
      </c>
      <c r="C26" s="5">
        <v>1990</v>
      </c>
      <c r="D26" s="1">
        <v>35.5</v>
      </c>
      <c r="E26" s="1">
        <v>8.4</v>
      </c>
      <c r="F26" s="1">
        <v>6.4</v>
      </c>
      <c r="G26" s="1">
        <v>8.1</v>
      </c>
      <c r="H26" s="1">
        <v>9.9</v>
      </c>
      <c r="I26" s="1">
        <v>17.100000000000001</v>
      </c>
      <c r="J26" s="1">
        <v>14.599999999999994</v>
      </c>
    </row>
    <row r="27" spans="1:10" ht="15.5" x14ac:dyDescent="0.35">
      <c r="A27" s="5" t="s">
        <v>30</v>
      </c>
      <c r="B27" s="4" t="s">
        <v>20</v>
      </c>
      <c r="C27" s="5">
        <v>2004</v>
      </c>
      <c r="D27" s="1">
        <v>34.6</v>
      </c>
      <c r="E27" s="1">
        <v>11.8</v>
      </c>
      <c r="F27" s="1">
        <v>5.2</v>
      </c>
      <c r="G27" s="1">
        <v>8</v>
      </c>
      <c r="H27" s="1">
        <v>11.8</v>
      </c>
      <c r="I27" s="1">
        <v>12.7</v>
      </c>
      <c r="J27" s="1">
        <v>15.899999999999991</v>
      </c>
    </row>
    <row r="28" spans="1:10" ht="15.5" x14ac:dyDescent="0.35">
      <c r="A28" s="5" t="s">
        <v>30</v>
      </c>
      <c r="B28" s="4" t="s">
        <v>20</v>
      </c>
      <c r="C28" s="5">
        <v>2013</v>
      </c>
      <c r="D28" s="1">
        <v>26.9</v>
      </c>
      <c r="E28" s="1">
        <v>12.8</v>
      </c>
      <c r="F28" s="1">
        <v>4.5</v>
      </c>
      <c r="G28" s="1">
        <v>9.1000000000000014</v>
      </c>
      <c r="H28" s="1">
        <v>14.5</v>
      </c>
      <c r="I28" s="1">
        <v>13.4</v>
      </c>
      <c r="J28" s="1">
        <v>18.799999999999983</v>
      </c>
    </row>
    <row r="29" spans="1:10" ht="15.5" x14ac:dyDescent="0.35">
      <c r="A29" s="5" t="s">
        <v>30</v>
      </c>
      <c r="B29" s="4" t="s">
        <v>20</v>
      </c>
      <c r="C29" s="5">
        <v>2017</v>
      </c>
      <c r="D29" s="1">
        <v>25</v>
      </c>
      <c r="E29" s="1">
        <v>13.2</v>
      </c>
      <c r="F29" s="1">
        <v>4.2</v>
      </c>
      <c r="G29" s="1">
        <v>9.4</v>
      </c>
      <c r="H29" s="1">
        <v>15.2</v>
      </c>
      <c r="I29" s="1">
        <v>13.1</v>
      </c>
      <c r="J29" s="1">
        <v>19.900000000000006</v>
      </c>
    </row>
    <row r="30" spans="1:10" ht="15.5" x14ac:dyDescent="0.35">
      <c r="A30" s="4" t="s">
        <v>25</v>
      </c>
      <c r="B30" s="4" t="s">
        <v>10</v>
      </c>
      <c r="C30" s="4">
        <v>1990</v>
      </c>
      <c r="D30" s="1">
        <v>33.6</v>
      </c>
      <c r="E30" s="1">
        <v>10.3</v>
      </c>
      <c r="F30" s="1">
        <v>5.2</v>
      </c>
      <c r="G30" s="1">
        <v>5</v>
      </c>
      <c r="H30" s="1">
        <v>13.1</v>
      </c>
      <c r="I30" s="1">
        <f>1.6+0.3</f>
        <v>1.9000000000000001</v>
      </c>
      <c r="J30" s="1">
        <v>30.9</v>
      </c>
    </row>
    <row r="31" spans="1:10" ht="15.5" x14ac:dyDescent="0.35">
      <c r="A31" s="4" t="s">
        <v>25</v>
      </c>
      <c r="B31" s="4" t="s">
        <v>10</v>
      </c>
      <c r="C31" s="4">
        <v>2004</v>
      </c>
      <c r="D31" s="1">
        <v>30.41</v>
      </c>
      <c r="E31" s="1">
        <v>16.239999999999998</v>
      </c>
      <c r="F31" s="1">
        <v>2.92</v>
      </c>
      <c r="G31" s="1">
        <v>3.74</v>
      </c>
      <c r="H31" s="1">
        <v>19.850000000000001</v>
      </c>
      <c r="I31" s="1">
        <v>1.75</v>
      </c>
      <c r="J31" s="1">
        <v>25.09</v>
      </c>
    </row>
    <row r="32" spans="1:10" ht="15.5" x14ac:dyDescent="0.35">
      <c r="A32" s="4" t="s">
        <v>25</v>
      </c>
      <c r="B32" s="4" t="s">
        <v>10</v>
      </c>
      <c r="C32" s="4">
        <v>2013</v>
      </c>
      <c r="D32" s="1">
        <v>30.4</v>
      </c>
      <c r="E32" s="1">
        <v>16.2</v>
      </c>
      <c r="F32" s="1">
        <v>2.4</v>
      </c>
      <c r="G32" s="1">
        <v>3.1</v>
      </c>
      <c r="H32" s="1">
        <v>19.899999999999999</v>
      </c>
      <c r="I32" s="1">
        <v>2.5</v>
      </c>
      <c r="J32" s="1">
        <v>25.5</v>
      </c>
    </row>
    <row r="33" spans="1:10" ht="15.5" x14ac:dyDescent="0.35">
      <c r="A33" s="4" t="s">
        <v>25</v>
      </c>
      <c r="B33" s="4" t="s">
        <v>10</v>
      </c>
      <c r="C33" s="4">
        <v>2017</v>
      </c>
      <c r="D33" s="1">
        <v>27.3</v>
      </c>
      <c r="E33" s="1">
        <v>15.9</v>
      </c>
      <c r="F33" s="1">
        <v>2.9</v>
      </c>
      <c r="G33" s="1">
        <v>2.8</v>
      </c>
      <c r="H33" s="1">
        <v>24.5</v>
      </c>
      <c r="I33" s="1">
        <v>1.4</v>
      </c>
      <c r="J33" s="1">
        <v>25.2</v>
      </c>
    </row>
    <row r="34" spans="1:10" ht="15.5" x14ac:dyDescent="0.35">
      <c r="A34" s="4" t="s">
        <v>26</v>
      </c>
      <c r="B34" s="4" t="s">
        <v>10</v>
      </c>
      <c r="C34" s="4">
        <v>1990</v>
      </c>
      <c r="D34" s="1">
        <v>30.9</v>
      </c>
      <c r="E34" s="1">
        <v>9.6</v>
      </c>
      <c r="F34" s="1">
        <v>5.5</v>
      </c>
      <c r="G34" s="1">
        <v>5</v>
      </c>
      <c r="H34" s="1">
        <v>13.6</v>
      </c>
      <c r="I34" s="1">
        <v>2.5</v>
      </c>
      <c r="J34" s="1">
        <v>32.9</v>
      </c>
    </row>
    <row r="35" spans="1:10" ht="15.5" x14ac:dyDescent="0.35">
      <c r="A35" s="4" t="s">
        <v>26</v>
      </c>
      <c r="B35" s="4" t="s">
        <v>10</v>
      </c>
      <c r="C35" s="4">
        <v>2004</v>
      </c>
      <c r="D35" s="1">
        <v>22.37</v>
      </c>
      <c r="E35" s="1">
        <v>15.4</v>
      </c>
      <c r="F35" s="1">
        <v>2.96</v>
      </c>
      <c r="G35" s="1">
        <v>3.86</v>
      </c>
      <c r="H35" s="1">
        <v>23.29</v>
      </c>
      <c r="I35" s="1">
        <v>3.2</v>
      </c>
      <c r="J35" s="1">
        <v>28.92</v>
      </c>
    </row>
    <row r="36" spans="1:10" ht="15.5" x14ac:dyDescent="0.35">
      <c r="A36" s="4" t="s">
        <v>26</v>
      </c>
      <c r="B36" s="4" t="s">
        <v>10</v>
      </c>
      <c r="C36" s="4">
        <v>2013</v>
      </c>
      <c r="D36" s="1">
        <v>19.3</v>
      </c>
      <c r="E36" s="1">
        <v>15.1</v>
      </c>
      <c r="F36" s="1">
        <v>2.5</v>
      </c>
      <c r="G36" s="1">
        <v>3.4</v>
      </c>
      <c r="H36" s="1">
        <v>21.3</v>
      </c>
      <c r="I36" s="1">
        <v>3.9</v>
      </c>
      <c r="J36" s="1">
        <v>34.5</v>
      </c>
    </row>
    <row r="37" spans="1:10" ht="15.5" x14ac:dyDescent="0.35">
      <c r="A37" s="4" t="s">
        <v>26</v>
      </c>
      <c r="B37" s="4" t="s">
        <v>10</v>
      </c>
      <c r="C37" s="4">
        <v>2017</v>
      </c>
      <c r="D37" s="1">
        <v>18.600000000000001</v>
      </c>
      <c r="E37" s="1">
        <v>16</v>
      </c>
      <c r="F37" s="1">
        <v>2.1</v>
      </c>
      <c r="G37" s="1">
        <v>3.3</v>
      </c>
      <c r="H37" s="1">
        <v>26.4</v>
      </c>
      <c r="I37" s="1">
        <v>3.9</v>
      </c>
      <c r="J37" s="1">
        <v>29.7</v>
      </c>
    </row>
    <row r="38" spans="1:10" ht="15.5" x14ac:dyDescent="0.35">
      <c r="A38" s="4" t="s">
        <v>27</v>
      </c>
      <c r="B38" s="4" t="s">
        <v>10</v>
      </c>
      <c r="C38" s="4">
        <v>1990</v>
      </c>
      <c r="D38" s="1">
        <v>29.3</v>
      </c>
      <c r="E38" s="1">
        <v>8.6999999999999993</v>
      </c>
      <c r="F38" s="1">
        <v>5</v>
      </c>
      <c r="G38" s="1">
        <v>4.7</v>
      </c>
      <c r="H38" s="1">
        <v>12.9</v>
      </c>
      <c r="I38" s="1">
        <v>3.1</v>
      </c>
      <c r="J38" s="1">
        <v>36.299999999999997</v>
      </c>
    </row>
    <row r="39" spans="1:10" ht="15.5" x14ac:dyDescent="0.35">
      <c r="A39" s="4" t="s">
        <v>27</v>
      </c>
      <c r="B39" s="4" t="s">
        <v>10</v>
      </c>
      <c r="C39" s="4">
        <v>2004</v>
      </c>
      <c r="D39" s="1">
        <v>21.38</v>
      </c>
      <c r="E39" s="1">
        <v>14.75</v>
      </c>
      <c r="F39" s="1">
        <v>2.87</v>
      </c>
      <c r="G39" s="1">
        <v>3.72</v>
      </c>
      <c r="H39" s="1">
        <v>22.78</v>
      </c>
      <c r="I39" s="1">
        <v>4.0199999999999996</v>
      </c>
      <c r="J39" s="1">
        <v>30.48</v>
      </c>
    </row>
    <row r="40" spans="1:10" ht="15.5" x14ac:dyDescent="0.35">
      <c r="A40" s="4" t="s">
        <v>27</v>
      </c>
      <c r="B40" s="4" t="s">
        <v>10</v>
      </c>
      <c r="C40" s="4">
        <v>2013</v>
      </c>
      <c r="D40" s="1">
        <v>20.2</v>
      </c>
      <c r="E40" s="1">
        <v>13.8</v>
      </c>
      <c r="F40" s="1">
        <v>1.9</v>
      </c>
      <c r="G40" s="1">
        <v>2.7</v>
      </c>
      <c r="H40" s="1">
        <v>21.7</v>
      </c>
      <c r="I40" s="1">
        <v>5.7</v>
      </c>
      <c r="J40" s="1">
        <v>34</v>
      </c>
    </row>
    <row r="41" spans="1:10" ht="15.5" x14ac:dyDescent="0.35">
      <c r="A41" s="4" t="s">
        <v>27</v>
      </c>
      <c r="B41" s="4" t="s">
        <v>10</v>
      </c>
      <c r="C41" s="4">
        <v>2017</v>
      </c>
      <c r="D41" s="1">
        <v>20.5</v>
      </c>
      <c r="E41" s="1">
        <v>15</v>
      </c>
      <c r="F41" s="1">
        <v>2.2999999999999998</v>
      </c>
      <c r="G41" s="1">
        <v>3.6</v>
      </c>
      <c r="H41" s="1">
        <v>24.6</v>
      </c>
      <c r="I41" s="1">
        <v>5.0999999999999996</v>
      </c>
      <c r="J41" s="1">
        <v>28.8</v>
      </c>
    </row>
    <row r="42" spans="1:10" ht="15.5" x14ac:dyDescent="0.35">
      <c r="A42" s="4" t="s">
        <v>28</v>
      </c>
      <c r="B42" s="4" t="s">
        <v>10</v>
      </c>
      <c r="C42" s="4">
        <v>1990</v>
      </c>
      <c r="D42" s="1">
        <v>32.6</v>
      </c>
      <c r="E42" s="1">
        <v>8.5</v>
      </c>
      <c r="F42" s="1">
        <v>4.7</v>
      </c>
      <c r="G42" s="1">
        <v>4.8</v>
      </c>
      <c r="H42" s="1">
        <v>12.2</v>
      </c>
      <c r="I42" s="1">
        <v>6.4</v>
      </c>
      <c r="J42" s="1">
        <v>30.8</v>
      </c>
    </row>
    <row r="43" spans="1:10" ht="15.5" x14ac:dyDescent="0.35">
      <c r="A43" s="4" t="s">
        <v>28</v>
      </c>
      <c r="B43" s="4" t="s">
        <v>10</v>
      </c>
      <c r="C43" s="4">
        <v>2004</v>
      </c>
      <c r="D43" s="1">
        <v>21.95</v>
      </c>
      <c r="E43" s="1">
        <v>13.98</v>
      </c>
      <c r="F43" s="1">
        <v>2.12</v>
      </c>
      <c r="G43" s="1">
        <v>3.48</v>
      </c>
      <c r="H43" s="1">
        <v>20.68</v>
      </c>
      <c r="I43" s="1">
        <v>7.35</v>
      </c>
      <c r="J43" s="1">
        <v>30.44</v>
      </c>
    </row>
    <row r="44" spans="1:10" ht="15.5" x14ac:dyDescent="0.35">
      <c r="A44" s="4" t="s">
        <v>28</v>
      </c>
      <c r="B44" s="4" t="s">
        <v>10</v>
      </c>
      <c r="C44" s="4">
        <v>2013</v>
      </c>
      <c r="D44" s="1">
        <v>18.3</v>
      </c>
      <c r="E44" s="1">
        <v>12</v>
      </c>
      <c r="F44" s="1">
        <v>1.7</v>
      </c>
      <c r="G44" s="1">
        <v>2.8</v>
      </c>
      <c r="H44" s="1">
        <v>21.9</v>
      </c>
      <c r="I44" s="1">
        <v>11.2</v>
      </c>
      <c r="J44" s="1">
        <v>32.1</v>
      </c>
    </row>
    <row r="45" spans="1:10" ht="15.5" x14ac:dyDescent="0.35">
      <c r="A45" s="4" t="s">
        <v>28</v>
      </c>
      <c r="B45" s="4" t="s">
        <v>10</v>
      </c>
      <c r="C45" s="4">
        <v>2017</v>
      </c>
      <c r="D45" s="1">
        <v>19.2</v>
      </c>
      <c r="E45" s="1">
        <v>12.2</v>
      </c>
      <c r="F45" s="1">
        <v>1.7</v>
      </c>
      <c r="G45" s="1">
        <v>3</v>
      </c>
      <c r="H45" s="1">
        <v>26.2</v>
      </c>
      <c r="I45" s="1">
        <v>10.4</v>
      </c>
      <c r="J45" s="1">
        <v>27.3</v>
      </c>
    </row>
    <row r="46" spans="1:10" ht="15.5" x14ac:dyDescent="0.35">
      <c r="A46" s="4" t="s">
        <v>29</v>
      </c>
      <c r="B46" s="4" t="s">
        <v>10</v>
      </c>
      <c r="C46" s="4">
        <v>1990</v>
      </c>
      <c r="D46" s="1">
        <v>28.9</v>
      </c>
      <c r="E46" s="1">
        <v>6.9</v>
      </c>
      <c r="F46" s="1">
        <v>4.2</v>
      </c>
      <c r="G46" s="1">
        <v>4.5</v>
      </c>
      <c r="H46" s="1">
        <v>10.7</v>
      </c>
      <c r="I46" s="1">
        <v>7.5</v>
      </c>
      <c r="J46" s="1">
        <v>37.299999999999997</v>
      </c>
    </row>
    <row r="47" spans="1:10" ht="15.5" x14ac:dyDescent="0.35">
      <c r="A47" s="4" t="s">
        <v>29</v>
      </c>
      <c r="B47" s="4" t="s">
        <v>10</v>
      </c>
      <c r="C47" s="4">
        <v>2004</v>
      </c>
      <c r="D47" s="1">
        <v>20.98</v>
      </c>
      <c r="E47" s="1">
        <v>12.8</v>
      </c>
      <c r="F47" s="1">
        <v>1.71</v>
      </c>
      <c r="G47" s="1">
        <v>3.34</v>
      </c>
      <c r="H47" s="1">
        <v>18.39</v>
      </c>
      <c r="I47" s="1">
        <v>11.32</v>
      </c>
      <c r="J47" s="1">
        <v>31.46</v>
      </c>
    </row>
    <row r="48" spans="1:10" ht="15.5" x14ac:dyDescent="0.35">
      <c r="A48" s="4" t="s">
        <v>29</v>
      </c>
      <c r="B48" s="4" t="s">
        <v>10</v>
      </c>
      <c r="C48" s="4">
        <v>2013</v>
      </c>
      <c r="D48" s="1">
        <v>20.6</v>
      </c>
      <c r="E48" s="1">
        <v>11.2</v>
      </c>
      <c r="F48" s="1">
        <v>1.5</v>
      </c>
      <c r="G48" s="1">
        <v>2.6</v>
      </c>
      <c r="H48" s="1">
        <v>18.399999999999999</v>
      </c>
      <c r="I48" s="1">
        <v>16.600000000000001</v>
      </c>
      <c r="J48" s="1">
        <v>29.1</v>
      </c>
    </row>
    <row r="49" spans="1:10" ht="15.5" x14ac:dyDescent="0.35">
      <c r="A49" s="4" t="s">
        <v>29</v>
      </c>
      <c r="B49" s="4" t="s">
        <v>10</v>
      </c>
      <c r="C49" s="4">
        <v>2017</v>
      </c>
      <c r="D49" s="1">
        <v>21.1</v>
      </c>
      <c r="E49" s="1">
        <v>11.8</v>
      </c>
      <c r="F49" s="1">
        <v>1.5</v>
      </c>
      <c r="G49" s="1">
        <v>3</v>
      </c>
      <c r="H49" s="1">
        <v>21.1</v>
      </c>
      <c r="I49" s="1">
        <v>15.3</v>
      </c>
      <c r="J49" s="1">
        <v>26.2</v>
      </c>
    </row>
    <row r="50" spans="1:10" ht="15.5" x14ac:dyDescent="0.35">
      <c r="A50" s="4" t="s">
        <v>11</v>
      </c>
      <c r="B50" s="4" t="s">
        <v>10</v>
      </c>
      <c r="C50" s="4">
        <v>1990</v>
      </c>
      <c r="D50" s="2">
        <v>31.3</v>
      </c>
      <c r="E50" s="1">
        <v>8.9</v>
      </c>
      <c r="F50" s="1">
        <v>5</v>
      </c>
      <c r="G50" s="1">
        <v>4.8</v>
      </c>
      <c r="H50" s="1">
        <v>12.7</v>
      </c>
      <c r="I50" s="1">
        <v>4.0999999999999996</v>
      </c>
      <c r="J50" s="1">
        <v>33.200000000000003</v>
      </c>
    </row>
    <row r="51" spans="1:10" ht="15.5" x14ac:dyDescent="0.35">
      <c r="A51" s="4" t="s">
        <v>11</v>
      </c>
      <c r="B51" s="4" t="s">
        <v>10</v>
      </c>
      <c r="C51" s="4">
        <v>2004</v>
      </c>
      <c r="D51" s="1">
        <v>23.32</v>
      </c>
      <c r="E51" s="1">
        <v>14.76</v>
      </c>
      <c r="F51" s="1">
        <v>2.6</v>
      </c>
      <c r="G51" s="1">
        <v>3.65</v>
      </c>
      <c r="H51" s="1">
        <v>21.4</v>
      </c>
      <c r="I51" s="1">
        <v>5.14</v>
      </c>
      <c r="J51" s="1">
        <v>29.13</v>
      </c>
    </row>
    <row r="52" spans="1:10" ht="15.5" x14ac:dyDescent="0.35">
      <c r="A52" s="4" t="s">
        <v>11</v>
      </c>
      <c r="B52" s="4" t="s">
        <v>10</v>
      </c>
      <c r="C52" s="4">
        <v>2013</v>
      </c>
      <c r="D52" s="1">
        <v>21.3</v>
      </c>
      <c r="E52" s="1">
        <v>13.7</v>
      </c>
      <c r="F52" s="1">
        <v>2</v>
      </c>
      <c r="G52" s="1">
        <v>2.9</v>
      </c>
      <c r="H52" s="1">
        <v>21.1</v>
      </c>
      <c r="I52" s="1">
        <v>7.2</v>
      </c>
      <c r="J52" s="1">
        <v>31.8</v>
      </c>
    </row>
    <row r="53" spans="1:10" ht="15.5" x14ac:dyDescent="0.35">
      <c r="A53" s="4" t="s">
        <v>11</v>
      </c>
      <c r="B53" s="4" t="s">
        <v>10</v>
      </c>
      <c r="C53" s="4">
        <v>2017</v>
      </c>
      <c r="D53" s="1">
        <v>21</v>
      </c>
      <c r="E53" s="1">
        <v>14.3</v>
      </c>
      <c r="F53" s="1">
        <v>2.1</v>
      </c>
      <c r="G53" s="1">
        <v>4.5999999999999996</v>
      </c>
      <c r="H53" s="1">
        <v>25.1</v>
      </c>
      <c r="I53" s="1">
        <v>6.5</v>
      </c>
      <c r="J53" s="1">
        <v>26.4</v>
      </c>
    </row>
    <row r="54" spans="1:10" ht="15.5" x14ac:dyDescent="0.35">
      <c r="A54" s="5" t="s">
        <v>30</v>
      </c>
      <c r="B54" s="4" t="s">
        <v>10</v>
      </c>
      <c r="C54" s="5">
        <v>1990</v>
      </c>
      <c r="D54" s="1">
        <v>30</v>
      </c>
      <c r="E54" s="1">
        <v>9.6</v>
      </c>
      <c r="F54" s="1">
        <v>6</v>
      </c>
      <c r="G54" s="1">
        <f>5.9+1+0.2</f>
        <v>7.1000000000000005</v>
      </c>
      <c r="H54" s="1">
        <v>13.6</v>
      </c>
      <c r="I54" s="1">
        <v>17.600000000000001</v>
      </c>
      <c r="J54" s="1">
        <v>16.100000000000001</v>
      </c>
    </row>
    <row r="55" spans="1:10" ht="15.5" x14ac:dyDescent="0.35">
      <c r="A55" s="5" t="s">
        <v>30</v>
      </c>
      <c r="B55" s="4" t="s">
        <v>10</v>
      </c>
      <c r="C55" s="5">
        <v>2004</v>
      </c>
      <c r="D55" s="1">
        <v>27.1</v>
      </c>
      <c r="E55" s="1">
        <v>16.399999999999999</v>
      </c>
      <c r="F55" s="1">
        <v>6</v>
      </c>
      <c r="G55" s="1">
        <f>5.8+1.5+0.3</f>
        <v>7.6</v>
      </c>
      <c r="H55" s="1">
        <v>17</v>
      </c>
      <c r="I55" s="1">
        <v>7.1</v>
      </c>
      <c r="J55" s="1">
        <v>18.8</v>
      </c>
    </row>
    <row r="56" spans="1:10" ht="15.5" x14ac:dyDescent="0.35">
      <c r="A56" s="5" t="s">
        <v>30</v>
      </c>
      <c r="B56" s="4" t="s">
        <v>10</v>
      </c>
      <c r="C56" s="5">
        <v>2013</v>
      </c>
      <c r="D56" s="1">
        <v>15</v>
      </c>
      <c r="E56" s="1">
        <v>17.7</v>
      </c>
      <c r="F56" s="1">
        <v>5</v>
      </c>
      <c r="G56" s="1">
        <f>7.1+1.7+0.4</f>
        <v>9.1999999999999993</v>
      </c>
      <c r="H56" s="1">
        <v>21</v>
      </c>
      <c r="I56" s="1">
        <v>8.1</v>
      </c>
      <c r="J56" s="1">
        <v>24</v>
      </c>
    </row>
    <row r="57" spans="1:10" ht="15.5" x14ac:dyDescent="0.35">
      <c r="A57" s="5" t="s">
        <v>30</v>
      </c>
      <c r="B57" s="4" t="s">
        <v>10</v>
      </c>
      <c r="C57" s="5">
        <v>2017</v>
      </c>
      <c r="D57" s="1">
        <v>13.2</v>
      </c>
      <c r="E57" s="1">
        <v>18.7</v>
      </c>
      <c r="F57" s="1">
        <v>4.8</v>
      </c>
      <c r="G57" s="1">
        <f>7.3+1.8+0.5</f>
        <v>9.6</v>
      </c>
      <c r="H57" s="1">
        <v>21.9</v>
      </c>
      <c r="I57" s="1">
        <v>6.2</v>
      </c>
      <c r="J57" s="1">
        <v>25.6</v>
      </c>
    </row>
    <row r="58" spans="1:10" x14ac:dyDescent="0.35">
      <c r="A58" s="5" t="s">
        <v>25</v>
      </c>
      <c r="B58" s="5" t="s">
        <v>18</v>
      </c>
      <c r="C58" s="5">
        <v>2004</v>
      </c>
      <c r="D58" s="1">
        <v>66.048266558798204</v>
      </c>
      <c r="E58" s="1">
        <v>8.1810483775198168</v>
      </c>
      <c r="F58" s="1">
        <v>13.40854051004958</v>
      </c>
      <c r="G58" s="1">
        <v>7.8583375886945941</v>
      </c>
      <c r="H58" s="1">
        <v>0.48582994388860845</v>
      </c>
      <c r="I58" s="1">
        <v>6.7112489980108662E-3</v>
      </c>
      <c r="J58" s="1">
        <v>4.0112657720511828</v>
      </c>
    </row>
    <row r="59" spans="1:10" x14ac:dyDescent="0.35">
      <c r="A59" s="5" t="s">
        <v>25</v>
      </c>
      <c r="B59" s="5" t="s">
        <v>18</v>
      </c>
      <c r="C59" s="5">
        <v>2013</v>
      </c>
      <c r="D59" s="1">
        <v>59.000400451791762</v>
      </c>
      <c r="E59" s="1">
        <v>11.519616537072128</v>
      </c>
      <c r="F59" s="1">
        <v>21.506120658271804</v>
      </c>
      <c r="G59" s="1">
        <v>5.3311596299788109</v>
      </c>
      <c r="H59" s="1">
        <v>0.9810462153105135</v>
      </c>
      <c r="I59" s="1">
        <v>0</v>
      </c>
      <c r="J59" s="1">
        <v>1.6616565075749796</v>
      </c>
    </row>
    <row r="60" spans="1:10" x14ac:dyDescent="0.35">
      <c r="A60" s="5" t="s">
        <v>25</v>
      </c>
      <c r="B60" s="5" t="s">
        <v>18</v>
      </c>
      <c r="C60" s="5">
        <v>2017</v>
      </c>
      <c r="D60" s="1">
        <v>55.040601732259539</v>
      </c>
      <c r="E60" s="1">
        <v>14.773900143155334</v>
      </c>
      <c r="F60" s="1">
        <v>20.248253744831615</v>
      </c>
      <c r="G60" s="1">
        <v>6.2903030254560575</v>
      </c>
      <c r="H60" s="1">
        <v>0.81907564839769997</v>
      </c>
      <c r="I60" s="1">
        <v>0</v>
      </c>
      <c r="J60" s="1">
        <v>2.8278657058997592</v>
      </c>
    </row>
    <row r="61" spans="1:10" x14ac:dyDescent="0.35">
      <c r="A61" s="5" t="s">
        <v>26</v>
      </c>
      <c r="B61" s="5" t="s">
        <v>18</v>
      </c>
      <c r="C61" s="5">
        <v>2004</v>
      </c>
      <c r="D61" s="1">
        <v>51.029461180797462</v>
      </c>
      <c r="E61" s="1">
        <v>12.435235995036404</v>
      </c>
      <c r="F61" s="1">
        <v>14.418458295333922</v>
      </c>
      <c r="G61" s="1">
        <v>14.736914946103129</v>
      </c>
      <c r="H61" s="1">
        <v>0.88696308699747339</v>
      </c>
      <c r="I61" s="1">
        <v>1.5024892729528908E-2</v>
      </c>
      <c r="J61" s="1">
        <v>6.477941603002078</v>
      </c>
    </row>
    <row r="62" spans="1:10" x14ac:dyDescent="0.35">
      <c r="A62" s="5" t="s">
        <v>26</v>
      </c>
      <c r="B62" s="5" t="s">
        <v>18</v>
      </c>
      <c r="C62" s="5">
        <v>2013</v>
      </c>
      <c r="D62" s="1">
        <v>49.666018937252687</v>
      </c>
      <c r="E62" s="1">
        <v>20.748169869983037</v>
      </c>
      <c r="F62" s="1">
        <v>17.333656020350482</v>
      </c>
      <c r="G62" s="1">
        <v>7.6298261729790831</v>
      </c>
      <c r="H62" s="1">
        <v>1.6122809496890897</v>
      </c>
      <c r="I62" s="1">
        <v>0</v>
      </c>
      <c r="J62" s="1">
        <v>3.0100480497456186</v>
      </c>
    </row>
    <row r="63" spans="1:10" x14ac:dyDescent="0.35">
      <c r="A63" s="5" t="s">
        <v>26</v>
      </c>
      <c r="B63" s="5" t="s">
        <v>18</v>
      </c>
      <c r="C63" s="5">
        <v>2017</v>
      </c>
      <c r="D63" s="1">
        <v>44.16400439566403</v>
      </c>
      <c r="E63" s="1">
        <v>22.678389341871416</v>
      </c>
      <c r="F63" s="1">
        <v>15.045018925775686</v>
      </c>
      <c r="G63" s="1">
        <v>12.266327042830593</v>
      </c>
      <c r="H63" s="1">
        <v>2.1675684109131859</v>
      </c>
      <c r="I63" s="1">
        <v>0</v>
      </c>
      <c r="J63" s="1">
        <v>3.6786918829450954</v>
      </c>
    </row>
    <row r="64" spans="1:10" x14ac:dyDescent="0.35">
      <c r="A64" s="5" t="s">
        <v>27</v>
      </c>
      <c r="B64" s="5" t="s">
        <v>18</v>
      </c>
      <c r="C64" s="5">
        <v>2004</v>
      </c>
      <c r="D64" s="1">
        <v>59.223492775769465</v>
      </c>
      <c r="E64" s="1">
        <v>10.806884115815762</v>
      </c>
      <c r="F64" s="1">
        <v>12.97543390997936</v>
      </c>
      <c r="G64" s="1">
        <v>11.51895433966998</v>
      </c>
      <c r="H64" s="1">
        <v>0.87319633713836098</v>
      </c>
      <c r="I64" s="1">
        <v>2.0000000000000004E-2</v>
      </c>
      <c r="J64" s="1">
        <v>4.5820385216270765</v>
      </c>
    </row>
    <row r="65" spans="1:10" x14ac:dyDescent="0.35">
      <c r="A65" s="5" t="s">
        <v>27</v>
      </c>
      <c r="B65" s="5" t="s">
        <v>18</v>
      </c>
      <c r="C65" s="5">
        <v>2013</v>
      </c>
      <c r="D65" s="1">
        <v>57.932979969711695</v>
      </c>
      <c r="E65" s="1">
        <v>14.783947195473898</v>
      </c>
      <c r="F65" s="1">
        <v>17.179489670543187</v>
      </c>
      <c r="G65" s="1">
        <v>6.4223304854701828</v>
      </c>
      <c r="H65" s="1">
        <v>1.578572449067063</v>
      </c>
      <c r="I65" s="1">
        <v>4.2410778066691433E-2</v>
      </c>
      <c r="J65" s="1">
        <v>2.0602694516672857</v>
      </c>
    </row>
    <row r="66" spans="1:10" x14ac:dyDescent="0.35">
      <c r="A66" s="5" t="s">
        <v>27</v>
      </c>
      <c r="B66" s="5" t="s">
        <v>18</v>
      </c>
      <c r="C66" s="5">
        <v>2017</v>
      </c>
      <c r="D66" s="1">
        <v>53.110136957201611</v>
      </c>
      <c r="E66" s="1">
        <v>17.287140420961943</v>
      </c>
      <c r="F66" s="1">
        <v>13.227203205305983</v>
      </c>
      <c r="G66" s="1">
        <v>11.243413249620874</v>
      </c>
      <c r="H66" s="1">
        <v>1.741894977842555</v>
      </c>
      <c r="I66" s="1">
        <v>0</v>
      </c>
      <c r="J66" s="1">
        <v>3.3902111890670268</v>
      </c>
    </row>
    <row r="67" spans="1:10" x14ac:dyDescent="0.35">
      <c r="A67" s="5" t="s">
        <v>28</v>
      </c>
      <c r="B67" s="5" t="s">
        <v>18</v>
      </c>
      <c r="C67" s="5">
        <v>2004</v>
      </c>
      <c r="D67" s="1">
        <v>60.926850250616248</v>
      </c>
      <c r="E67" s="1">
        <v>10.34931304247575</v>
      </c>
      <c r="F67" s="1">
        <v>12.974988169156358</v>
      </c>
      <c r="G67" s="1">
        <v>10.807403857239324</v>
      </c>
      <c r="H67" s="1">
        <v>0.88064572799490537</v>
      </c>
      <c r="I67" s="1">
        <v>1.7948789740380236E-2</v>
      </c>
      <c r="J67" s="1">
        <v>4.0428501627770368</v>
      </c>
    </row>
    <row r="68" spans="1:10" x14ac:dyDescent="0.35">
      <c r="A68" s="5" t="s">
        <v>28</v>
      </c>
      <c r="B68" s="5" t="s">
        <v>18</v>
      </c>
      <c r="C68" s="5">
        <v>2013</v>
      </c>
      <c r="D68" s="1">
        <v>54.869342053371902</v>
      </c>
      <c r="E68" s="1">
        <v>17.51291573550677</v>
      </c>
      <c r="F68" s="1">
        <v>13.652454975680294</v>
      </c>
      <c r="G68" s="1">
        <v>8.4252267648218755</v>
      </c>
      <c r="H68" s="1">
        <v>1.825445642171684</v>
      </c>
      <c r="I68" s="1">
        <v>0.11083081372420141</v>
      </c>
      <c r="J68" s="1">
        <v>3.6037840147232814</v>
      </c>
    </row>
    <row r="69" spans="1:10" x14ac:dyDescent="0.35">
      <c r="A69" s="5" t="s">
        <v>28</v>
      </c>
      <c r="B69" s="5" t="s">
        <v>18</v>
      </c>
      <c r="C69" s="5">
        <v>2017</v>
      </c>
      <c r="D69" s="1">
        <v>48.609099876242169</v>
      </c>
      <c r="E69" s="1">
        <v>20.028539657644188</v>
      </c>
      <c r="F69" s="1">
        <v>13.449351190403254</v>
      </c>
      <c r="G69" s="1">
        <v>11.85628836798961</v>
      </c>
      <c r="H69" s="1">
        <v>2.0780844494002033</v>
      </c>
      <c r="I69" s="1">
        <v>9.6255406746639557E-2</v>
      </c>
      <c r="J69" s="1">
        <v>3.8823810515739301</v>
      </c>
    </row>
    <row r="70" spans="1:10" x14ac:dyDescent="0.35">
      <c r="A70" s="5" t="s">
        <v>29</v>
      </c>
      <c r="B70" s="5" t="s">
        <v>18</v>
      </c>
      <c r="C70" s="5">
        <v>2004</v>
      </c>
      <c r="D70" s="1">
        <v>64.566116044684094</v>
      </c>
      <c r="E70" s="1">
        <v>9.3911366599711048</v>
      </c>
      <c r="F70" s="1">
        <v>11.255723473235367</v>
      </c>
      <c r="G70" s="1">
        <v>10.157191387391197</v>
      </c>
      <c r="H70" s="1">
        <v>0.93743595165098514</v>
      </c>
      <c r="I70" s="1">
        <v>1.7146985234520917E-2</v>
      </c>
      <c r="J70" s="1">
        <v>3.6752494978327523</v>
      </c>
    </row>
    <row r="71" spans="1:10" x14ac:dyDescent="0.35">
      <c r="A71" s="5" t="s">
        <v>29</v>
      </c>
      <c r="B71" s="5" t="s">
        <v>18</v>
      </c>
      <c r="C71" s="5">
        <v>2013</v>
      </c>
      <c r="D71" s="1">
        <v>57.46046821627926</v>
      </c>
      <c r="E71" s="1">
        <v>16.176472548529535</v>
      </c>
      <c r="F71" s="1">
        <v>15.146271765391983</v>
      </c>
      <c r="G71" s="1">
        <v>6.9060984753811541</v>
      </c>
      <c r="H71" s="1">
        <v>1.8451220528201282</v>
      </c>
      <c r="I71" s="1">
        <v>0.21915354494709655</v>
      </c>
      <c r="J71" s="1">
        <v>2.2464133966508371</v>
      </c>
    </row>
    <row r="72" spans="1:10" x14ac:dyDescent="0.35">
      <c r="A72" s="5" t="s">
        <v>29</v>
      </c>
      <c r="B72" s="5" t="s">
        <v>18</v>
      </c>
      <c r="C72" s="5">
        <v>2017</v>
      </c>
      <c r="D72" s="1">
        <v>50.866643514499046</v>
      </c>
      <c r="E72" s="1">
        <v>17.412450078138566</v>
      </c>
      <c r="F72" s="1">
        <v>12.407379753429415</v>
      </c>
      <c r="G72" s="1">
        <v>14.461451640909882</v>
      </c>
      <c r="H72" s="1">
        <v>1.4390171904844591</v>
      </c>
      <c r="I72" s="1">
        <v>0</v>
      </c>
      <c r="J72" s="1">
        <v>3.4130578225386357</v>
      </c>
    </row>
    <row r="73" spans="1:10" x14ac:dyDescent="0.35">
      <c r="A73" s="5" t="s">
        <v>11</v>
      </c>
      <c r="B73" s="5" t="s">
        <v>18</v>
      </c>
      <c r="C73" s="5">
        <v>2004</v>
      </c>
      <c r="D73" s="1">
        <v>60.7</v>
      </c>
      <c r="E73" s="1">
        <v>10.18</v>
      </c>
      <c r="F73" s="1">
        <v>13.13</v>
      </c>
      <c r="G73" s="1">
        <v>10.75</v>
      </c>
      <c r="H73" s="1">
        <v>0.8</v>
      </c>
      <c r="I73" s="1">
        <v>0.01</v>
      </c>
      <c r="J73" s="1">
        <v>4.43</v>
      </c>
    </row>
    <row r="74" spans="1:10" x14ac:dyDescent="0.35">
      <c r="A74" s="5" t="s">
        <v>11</v>
      </c>
      <c r="B74" s="5" t="s">
        <v>18</v>
      </c>
      <c r="C74" s="5">
        <v>2013</v>
      </c>
      <c r="D74" s="1">
        <v>56.356543894935172</v>
      </c>
      <c r="E74" s="1">
        <v>15.649912949462989</v>
      </c>
      <c r="F74" s="1">
        <v>16.946248082105747</v>
      </c>
      <c r="G74" s="1">
        <v>6.918499232842299</v>
      </c>
      <c r="H74" s="1">
        <v>1.5837696459944828</v>
      </c>
      <c r="I74" s="1">
        <v>4.3542758110804602E-2</v>
      </c>
      <c r="J74" s="1">
        <v>2.5014834365485052</v>
      </c>
    </row>
    <row r="75" spans="1:10" x14ac:dyDescent="0.35">
      <c r="A75" s="5" t="s">
        <v>11</v>
      </c>
      <c r="B75" s="5" t="s">
        <v>18</v>
      </c>
      <c r="C75" s="5">
        <v>2017</v>
      </c>
      <c r="D75" s="1">
        <v>50.896329940035763</v>
      </c>
      <c r="E75" s="1">
        <v>18.222296025530248</v>
      </c>
      <c r="F75" s="1">
        <v>14.98057197178928</v>
      </c>
      <c r="G75" s="1">
        <v>10.706894587289245</v>
      </c>
      <c r="H75" s="1">
        <v>1.685287206650609</v>
      </c>
      <c r="I75" s="1">
        <v>0</v>
      </c>
      <c r="J75" s="1">
        <v>3.508620268704838</v>
      </c>
    </row>
    <row r="76" spans="1:10" x14ac:dyDescent="0.35">
      <c r="A76" s="5" t="s">
        <v>30</v>
      </c>
      <c r="B76" s="5" t="s">
        <v>18</v>
      </c>
      <c r="C76" s="5">
        <v>1990</v>
      </c>
      <c r="D76" s="1">
        <v>60.9</v>
      </c>
      <c r="E76" s="1">
        <v>1.1000000000000001</v>
      </c>
      <c r="F76" s="1">
        <v>7.9</v>
      </c>
      <c r="G76" s="1">
        <v>11.9</v>
      </c>
      <c r="H76" s="1">
        <v>0</v>
      </c>
      <c r="I76" s="1">
        <v>12.6</v>
      </c>
      <c r="J76" s="1">
        <v>5.6</v>
      </c>
    </row>
    <row r="77" spans="1:10" x14ac:dyDescent="0.35">
      <c r="A77" s="5" t="s">
        <v>30</v>
      </c>
      <c r="B77" s="5" t="s">
        <v>18</v>
      </c>
      <c r="C77" s="5">
        <v>2004</v>
      </c>
      <c r="D77" s="1">
        <v>52.2</v>
      </c>
      <c r="E77" s="1">
        <v>2.2000000000000002</v>
      </c>
      <c r="F77" s="1">
        <v>3.5</v>
      </c>
      <c r="G77" s="1">
        <v>9</v>
      </c>
      <c r="H77" s="1">
        <v>0.8</v>
      </c>
      <c r="I77" s="1">
        <v>25.4</v>
      </c>
      <c r="J77" s="1">
        <v>6.9</v>
      </c>
    </row>
    <row r="78" spans="1:10" x14ac:dyDescent="0.35">
      <c r="A78" s="5" t="s">
        <v>30</v>
      </c>
      <c r="B78" s="5" t="s">
        <v>18</v>
      </c>
      <c r="C78" s="5">
        <v>2013</v>
      </c>
      <c r="D78" s="1">
        <v>49.6</v>
      </c>
      <c r="E78" s="1">
        <v>3.4</v>
      </c>
      <c r="F78" s="1">
        <v>3.6</v>
      </c>
      <c r="G78" s="1">
        <v>9.1</v>
      </c>
      <c r="H78" s="1">
        <v>2.1</v>
      </c>
      <c r="I78" s="1">
        <v>23.5</v>
      </c>
      <c r="J78" s="1">
        <v>8.6999999999999993</v>
      </c>
    </row>
    <row r="79" spans="1:10" x14ac:dyDescent="0.35">
      <c r="A79" s="5" t="s">
        <v>30</v>
      </c>
      <c r="B79" s="5" t="s">
        <v>18</v>
      </c>
      <c r="C79" s="5">
        <v>2017</v>
      </c>
      <c r="D79" s="1">
        <v>46.9</v>
      </c>
      <c r="E79" s="1">
        <v>3.1</v>
      </c>
      <c r="F79" s="1">
        <v>3.2</v>
      </c>
      <c r="G79" s="1">
        <v>8.9</v>
      </c>
      <c r="H79" s="1">
        <v>2.7</v>
      </c>
      <c r="I79" s="1">
        <v>25.9</v>
      </c>
      <c r="J79" s="1">
        <v>9.3000000000000007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>
      <selection activeCell="M36" sqref="M36"/>
    </sheetView>
  </sheetViews>
  <sheetFormatPr defaultRowHeight="14.5" x14ac:dyDescent="0.35"/>
  <sheetData>
    <row r="1" spans="1:10" x14ac:dyDescent="0.35"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ht="15.5" x14ac:dyDescent="0.35">
      <c r="A2" t="s">
        <v>25</v>
      </c>
      <c r="B2" s="4" t="s">
        <v>20</v>
      </c>
      <c r="C2">
        <v>1990</v>
      </c>
      <c r="D2" s="1">
        <v>156.06039419916868</v>
      </c>
      <c r="E2" s="1">
        <v>47.839942269388011</v>
      </c>
      <c r="F2" s="1">
        <v>24.152203864157052</v>
      </c>
      <c r="G2" s="1">
        <v>23.22327294630486</v>
      </c>
      <c r="H2" s="1">
        <v>60.844975119318725</v>
      </c>
      <c r="I2" s="1">
        <v>8.8248437195958473</v>
      </c>
      <c r="J2" s="1">
        <v>143.51982680816403</v>
      </c>
    </row>
    <row r="3" spans="1:10" ht="15.5" x14ac:dyDescent="0.35">
      <c r="A3" t="s">
        <v>25</v>
      </c>
      <c r="B3" s="4" t="s">
        <v>20</v>
      </c>
      <c r="C3">
        <v>2004</v>
      </c>
      <c r="D3" s="1">
        <v>136.62162543434525</v>
      </c>
      <c r="E3" s="1">
        <v>52.203842139649822</v>
      </c>
      <c r="F3" s="1">
        <v>18.479872492961434</v>
      </c>
      <c r="G3" s="1">
        <v>16.574360348745568</v>
      </c>
      <c r="H3" s="1">
        <v>56.590115377278792</v>
      </c>
      <c r="I3" s="1">
        <v>5.0693813648007051</v>
      </c>
      <c r="J3" s="1">
        <v>73.9913960904954</v>
      </c>
    </row>
    <row r="4" spans="1:10" ht="15.5" x14ac:dyDescent="0.35">
      <c r="A4" t="s">
        <v>25</v>
      </c>
      <c r="B4" s="4" t="s">
        <v>20</v>
      </c>
      <c r="C4">
        <v>2013</v>
      </c>
      <c r="D4" s="1">
        <v>110.48867048615227</v>
      </c>
      <c r="E4" s="1">
        <v>46.01172031204149</v>
      </c>
      <c r="F4" s="1">
        <v>18.465229862069283</v>
      </c>
      <c r="G4" s="1">
        <v>10.594804019220081</v>
      </c>
      <c r="H4" s="1">
        <v>48.433389802148945</v>
      </c>
      <c r="I4" s="1">
        <v>6.0541737252686181</v>
      </c>
      <c r="J4" s="1">
        <v>62.660698056530187</v>
      </c>
    </row>
    <row r="5" spans="1:10" ht="15.5" x14ac:dyDescent="0.35">
      <c r="A5" t="s">
        <v>25</v>
      </c>
      <c r="B5" s="4" t="s">
        <v>20</v>
      </c>
      <c r="C5">
        <v>2017</v>
      </c>
      <c r="D5" s="1">
        <v>100.65817736863978</v>
      </c>
      <c r="E5" s="1">
        <v>46.457620323987605</v>
      </c>
      <c r="F5" s="1">
        <v>20.250757577122801</v>
      </c>
      <c r="G5" s="1">
        <v>10.7209893055356</v>
      </c>
      <c r="H5" s="1">
        <v>56.582999112548997</v>
      </c>
      <c r="I5" s="1">
        <v>2.978052584871</v>
      </c>
      <c r="J5" s="1">
        <v>60.156662214394196</v>
      </c>
    </row>
    <row r="6" spans="1:10" ht="15.5" x14ac:dyDescent="0.35">
      <c r="A6" t="s">
        <v>26</v>
      </c>
      <c r="B6" s="4" t="s">
        <v>20</v>
      </c>
      <c r="C6">
        <v>1990</v>
      </c>
      <c r="D6" s="1">
        <v>111.84649469347811</v>
      </c>
      <c r="E6" s="1">
        <v>34.748425535837853</v>
      </c>
      <c r="F6" s="1">
        <v>19.907952129907105</v>
      </c>
      <c r="G6" s="1">
        <v>18.098138299915547</v>
      </c>
      <c r="H6" s="1">
        <v>49.226936175770305</v>
      </c>
      <c r="I6" s="1">
        <v>9.0490691499577736</v>
      </c>
      <c r="J6" s="1">
        <v>119.08575001344428</v>
      </c>
    </row>
    <row r="7" spans="1:10" ht="15.5" x14ac:dyDescent="0.35">
      <c r="A7" t="s">
        <v>26</v>
      </c>
      <c r="B7" s="4" t="s">
        <v>20</v>
      </c>
      <c r="C7">
        <v>2004</v>
      </c>
      <c r="D7" s="1">
        <v>89.322497832352994</v>
      </c>
      <c r="E7" s="1">
        <v>51.363855951069766</v>
      </c>
      <c r="F7" s="1">
        <v>15.320244651184591</v>
      </c>
      <c r="G7" s="1">
        <v>18.124396573946054</v>
      </c>
      <c r="H7" s="1">
        <v>69.522449499683617</v>
      </c>
      <c r="I7" s="1">
        <v>9.8487287043329488</v>
      </c>
      <c r="J7" s="1">
        <v>88.467573465657424</v>
      </c>
    </row>
    <row r="8" spans="1:10" ht="15.5" x14ac:dyDescent="0.35">
      <c r="A8" t="s">
        <v>26</v>
      </c>
      <c r="B8" s="4" t="s">
        <v>20</v>
      </c>
      <c r="C8">
        <v>2013</v>
      </c>
      <c r="D8" s="1">
        <v>70.547123255878162</v>
      </c>
      <c r="E8" s="1">
        <v>48.156079787708144</v>
      </c>
      <c r="F8" s="1">
        <v>12.882518159769059</v>
      </c>
      <c r="G8" s="1">
        <v>11.962338291214126</v>
      </c>
      <c r="H8" s="1">
        <v>58.278058341812397</v>
      </c>
      <c r="I8" s="1">
        <v>10.735431799807548</v>
      </c>
      <c r="J8" s="1">
        <v>94.165073215454782</v>
      </c>
    </row>
    <row r="9" spans="1:10" ht="15.5" x14ac:dyDescent="0.35">
      <c r="A9" t="s">
        <v>26</v>
      </c>
      <c r="B9" s="4" t="s">
        <v>20</v>
      </c>
      <c r="C9">
        <v>2017</v>
      </c>
      <c r="D9" s="1">
        <v>67.270589194921001</v>
      </c>
      <c r="E9" s="1">
        <v>50.527686995296214</v>
      </c>
      <c r="F9" s="1">
        <v>12.258196253296717</v>
      </c>
      <c r="G9" s="1">
        <v>13.753098235406075</v>
      </c>
      <c r="H9" s="1">
        <v>78.930824655373982</v>
      </c>
      <c r="I9" s="1">
        <v>10.464313874765489</v>
      </c>
      <c r="J9" s="1">
        <v>65.775687212811661</v>
      </c>
    </row>
    <row r="10" spans="1:10" ht="15.5" x14ac:dyDescent="0.35">
      <c r="A10" t="s">
        <v>27</v>
      </c>
      <c r="B10" s="4" t="s">
        <v>20</v>
      </c>
      <c r="C10">
        <v>1990</v>
      </c>
      <c r="D10" s="1">
        <v>138.9322228871159</v>
      </c>
      <c r="E10" s="1">
        <v>41.25291259788083</v>
      </c>
      <c r="F10" s="1">
        <v>23.708570458552202</v>
      </c>
      <c r="G10" s="1">
        <v>22.286056231039069</v>
      </c>
      <c r="H10" s="1">
        <v>61.168111783064681</v>
      </c>
      <c r="I10" s="1">
        <v>14.699313684302364</v>
      </c>
      <c r="J10" s="1">
        <v>172.12422152908897</v>
      </c>
    </row>
    <row r="11" spans="1:10" ht="15.5" x14ac:dyDescent="0.35">
      <c r="A11" t="s">
        <v>27</v>
      </c>
      <c r="B11" s="4" t="s">
        <v>20</v>
      </c>
      <c r="C11">
        <v>2004</v>
      </c>
      <c r="D11" s="1">
        <v>106.83836066958546</v>
      </c>
      <c r="E11" s="1">
        <v>54.540944440302482</v>
      </c>
      <c r="F11" s="1">
        <v>17.638773521119099</v>
      </c>
      <c r="G11" s="1">
        <v>19.418123481582871</v>
      </c>
      <c r="H11" s="1">
        <v>74.075112484524297</v>
      </c>
      <c r="I11" s="1">
        <v>13.499850786996857</v>
      </c>
      <c r="J11" s="1">
        <v>100.80404341236049</v>
      </c>
    </row>
    <row r="12" spans="1:10" ht="15.5" x14ac:dyDescent="0.35">
      <c r="A12" t="s">
        <v>27</v>
      </c>
      <c r="B12" s="4" t="s">
        <v>20</v>
      </c>
      <c r="C12">
        <v>2013</v>
      </c>
      <c r="D12" s="1">
        <v>86.858825700921585</v>
      </c>
      <c r="E12" s="1">
        <v>46.436064509338848</v>
      </c>
      <c r="F12" s="1">
        <v>14.031041074764255</v>
      </c>
      <c r="G12" s="1">
        <v>11.024389415886199</v>
      </c>
      <c r="H12" s="1">
        <v>62.13746761681314</v>
      </c>
      <c r="I12" s="1">
        <v>16.369547920558297</v>
      </c>
      <c r="J12" s="1">
        <v>97.215070303723778</v>
      </c>
    </row>
    <row r="13" spans="1:10" ht="15.5" x14ac:dyDescent="0.35">
      <c r="A13" t="s">
        <v>27</v>
      </c>
      <c r="B13" s="4" t="s">
        <v>20</v>
      </c>
      <c r="C13">
        <v>2017</v>
      </c>
      <c r="D13" s="1">
        <v>87.25403246191604</v>
      </c>
      <c r="E13" s="1">
        <v>51.148915581123184</v>
      </c>
      <c r="F13" s="1">
        <v>13.706572149189872</v>
      </c>
      <c r="G13" s="1">
        <v>16.381025251470824</v>
      </c>
      <c r="H13" s="1">
        <v>69.201474021519601</v>
      </c>
      <c r="I13" s="1">
        <v>15.043798700330347</v>
      </c>
      <c r="J13" s="1">
        <v>81.570819619569008</v>
      </c>
    </row>
    <row r="14" spans="1:10" ht="15.5" x14ac:dyDescent="0.35">
      <c r="A14" t="s">
        <v>28</v>
      </c>
      <c r="B14" s="4" t="s">
        <v>20</v>
      </c>
      <c r="C14">
        <v>1990</v>
      </c>
      <c r="D14" s="1">
        <v>142.74549276122346</v>
      </c>
      <c r="E14" s="1">
        <v>37.218916824245376</v>
      </c>
      <c r="F14" s="1">
        <v>20.579871655759209</v>
      </c>
      <c r="G14" s="1">
        <v>21.017741265456213</v>
      </c>
      <c r="H14" s="1">
        <v>53.420092383034536</v>
      </c>
      <c r="I14" s="1">
        <v>28.023655020608285</v>
      </c>
      <c r="J14" s="1">
        <v>134.86383978667735</v>
      </c>
    </row>
    <row r="15" spans="1:10" ht="15.5" x14ac:dyDescent="0.35">
      <c r="A15" t="s">
        <v>28</v>
      </c>
      <c r="B15" s="4" t="s">
        <v>20</v>
      </c>
      <c r="C15">
        <v>2004</v>
      </c>
      <c r="D15" s="1">
        <v>115.92337541593903</v>
      </c>
      <c r="E15" s="1">
        <v>52.69604258149414</v>
      </c>
      <c r="F15" s="1">
        <v>16.549170397494027</v>
      </c>
      <c r="G15" s="1">
        <v>19.320562569323169</v>
      </c>
      <c r="H15" s="1">
        <v>67.067690558265284</v>
      </c>
      <c r="I15" s="1">
        <v>24.625799012538959</v>
      </c>
      <c r="J15" s="1">
        <v>99.730526869108758</v>
      </c>
    </row>
    <row r="16" spans="1:10" ht="15.5" x14ac:dyDescent="0.35">
      <c r="A16" t="s">
        <v>28</v>
      </c>
      <c r="B16" s="4" t="s">
        <v>20</v>
      </c>
      <c r="C16">
        <v>2013</v>
      </c>
      <c r="D16" s="1">
        <v>82.81285861764178</v>
      </c>
      <c r="E16" s="1">
        <v>43.782208039654883</v>
      </c>
      <c r="F16" s="1">
        <v>12.218290615717642</v>
      </c>
      <c r="G16" s="1">
        <v>12.557687577265353</v>
      </c>
      <c r="H16" s="1">
        <v>63.127834847874475</v>
      </c>
      <c r="I16" s="1">
        <v>31.903314385484954</v>
      </c>
      <c r="J16" s="1">
        <v>92.994767464073135</v>
      </c>
    </row>
    <row r="17" spans="1:10" ht="15.5" x14ac:dyDescent="0.35">
      <c r="A17" t="s">
        <v>28</v>
      </c>
      <c r="B17" s="4" t="s">
        <v>20</v>
      </c>
      <c r="C17">
        <v>2017</v>
      </c>
      <c r="D17" s="1">
        <v>81.988122061938455</v>
      </c>
      <c r="E17" s="1">
        <v>44.780661045878027</v>
      </c>
      <c r="F17" s="1">
        <v>12.841513094038552</v>
      </c>
      <c r="G17" s="1">
        <v>15.146400059635214</v>
      </c>
      <c r="H17" s="1">
        <v>71.451495933496574</v>
      </c>
      <c r="I17" s="1">
        <v>28.975721853215202</v>
      </c>
      <c r="J17" s="1">
        <v>74.085652465607041</v>
      </c>
    </row>
    <row r="18" spans="1:10" ht="15.5" x14ac:dyDescent="0.35">
      <c r="A18" t="s">
        <v>29</v>
      </c>
      <c r="B18" s="4" t="s">
        <v>20</v>
      </c>
      <c r="C18">
        <v>1990</v>
      </c>
      <c r="D18" s="1">
        <v>152.5158518854706</v>
      </c>
      <c r="E18" s="1">
        <v>36.41381930829575</v>
      </c>
      <c r="F18" s="1">
        <v>22.16493349200611</v>
      </c>
      <c r="G18" s="1">
        <v>23.748143027149403</v>
      </c>
      <c r="H18" s="1">
        <v>56.467806753444137</v>
      </c>
      <c r="I18" s="1">
        <v>39.580238378582344</v>
      </c>
      <c r="J18" s="1">
        <v>196.84571886948282</v>
      </c>
    </row>
    <row r="19" spans="1:10" ht="15.5" x14ac:dyDescent="0.35">
      <c r="A19" t="s">
        <v>29</v>
      </c>
      <c r="B19" s="4" t="s">
        <v>20</v>
      </c>
      <c r="C19">
        <v>2004</v>
      </c>
      <c r="D19" s="1">
        <v>155.04566125780784</v>
      </c>
      <c r="E19" s="1">
        <v>62.431031654558232</v>
      </c>
      <c r="F19" s="1">
        <v>19.193672541731956</v>
      </c>
      <c r="G19" s="1">
        <v>24.662837298246977</v>
      </c>
      <c r="H19" s="1">
        <v>76.052347651916392</v>
      </c>
      <c r="I19" s="1">
        <v>47.880989566471108</v>
      </c>
      <c r="J19" s="1">
        <v>130.69239932313718</v>
      </c>
    </row>
    <row r="20" spans="1:10" ht="15.5" x14ac:dyDescent="0.35">
      <c r="A20" t="s">
        <v>29</v>
      </c>
      <c r="B20" s="4" t="s">
        <v>20</v>
      </c>
      <c r="C20">
        <v>2013</v>
      </c>
      <c r="D20" s="1">
        <v>120.65111868418113</v>
      </c>
      <c r="E20" s="1">
        <v>52.894149857919977</v>
      </c>
      <c r="F20" s="1">
        <v>17.485669374519002</v>
      </c>
      <c r="G20" s="1">
        <v>14.86281896834115</v>
      </c>
      <c r="H20" s="1">
        <v>66.882685357535181</v>
      </c>
      <c r="I20" s="1">
        <v>59.451275873364601</v>
      </c>
      <c r="J20" s="1">
        <v>104.91401624711401</v>
      </c>
    </row>
    <row r="21" spans="1:10" ht="15.5" x14ac:dyDescent="0.35">
      <c r="A21" t="s">
        <v>29</v>
      </c>
      <c r="B21" s="4" t="s">
        <v>20</v>
      </c>
      <c r="C21">
        <v>2017</v>
      </c>
      <c r="D21" s="1">
        <v>115.85693087535586</v>
      </c>
      <c r="E21" s="1">
        <v>54.520908647226285</v>
      </c>
      <c r="F21" s="1">
        <v>15.759950155838849</v>
      </c>
      <c r="G21" s="1">
        <v>22.575063736742131</v>
      </c>
      <c r="H21" s="1">
        <v>71.98463719829094</v>
      </c>
      <c r="I21" s="1">
        <v>54.094964048419833</v>
      </c>
      <c r="J21" s="1">
        <v>91.152144144581442</v>
      </c>
    </row>
    <row r="22" spans="1:10" ht="15.5" x14ac:dyDescent="0.35">
      <c r="A22" t="s">
        <v>11</v>
      </c>
      <c r="B22" s="4" t="s">
        <v>20</v>
      </c>
      <c r="C22">
        <v>1990</v>
      </c>
      <c r="D22" s="1">
        <v>139.89138727413464</v>
      </c>
      <c r="E22" s="1">
        <v>39.777423218523907</v>
      </c>
      <c r="F22" s="1">
        <v>22.346866976698823</v>
      </c>
      <c r="G22" s="1">
        <v>21.452992297630868</v>
      </c>
      <c r="H22" s="1">
        <v>56.761042120815006</v>
      </c>
      <c r="I22" s="1">
        <v>18.324430920893029</v>
      </c>
      <c r="J22" s="1">
        <v>148.38319672528016</v>
      </c>
    </row>
    <row r="23" spans="1:10" ht="15.5" x14ac:dyDescent="0.35">
      <c r="A23" t="s">
        <v>11</v>
      </c>
      <c r="B23" s="4" t="s">
        <v>20</v>
      </c>
      <c r="C23">
        <v>2004</v>
      </c>
      <c r="D23" s="1">
        <v>115.32122065713057</v>
      </c>
      <c r="E23" s="1">
        <v>55.549203159410091</v>
      </c>
      <c r="F23" s="1">
        <v>18.234880097249338</v>
      </c>
      <c r="G23" s="1">
        <v>18.88749685862458</v>
      </c>
      <c r="H23" s="1">
        <v>67.948921625539654</v>
      </c>
      <c r="I23" s="1">
        <v>18.618772309823008</v>
      </c>
      <c r="J23" s="1">
        <v>89.331717865893083</v>
      </c>
    </row>
    <row r="24" spans="1:10" ht="15.5" x14ac:dyDescent="0.35">
      <c r="A24" t="s">
        <v>11</v>
      </c>
      <c r="B24" s="4" t="s">
        <v>20</v>
      </c>
      <c r="C24">
        <v>2013</v>
      </c>
      <c r="D24" s="1">
        <v>89.272553540636537</v>
      </c>
      <c r="E24" s="1">
        <v>46.289472206255986</v>
      </c>
      <c r="F24" s="1">
        <v>14.54811983625188</v>
      </c>
      <c r="G24" s="1">
        <v>11.572368051563997</v>
      </c>
      <c r="H24" s="1">
        <v>59.515035693757696</v>
      </c>
      <c r="I24" s="1">
        <v>20.168984318440106</v>
      </c>
      <c r="J24" s="1">
        <v>89.272553540636537</v>
      </c>
    </row>
    <row r="25" spans="1:10" ht="15.5" x14ac:dyDescent="0.35">
      <c r="A25" t="s">
        <v>11</v>
      </c>
      <c r="B25" s="4" t="s">
        <v>20</v>
      </c>
      <c r="C25">
        <v>2017</v>
      </c>
      <c r="D25" s="1">
        <v>86.436708788826891</v>
      </c>
      <c r="E25" s="1">
        <v>48.417554923064678</v>
      </c>
      <c r="F25" s="1">
        <v>14.622751486831616</v>
      </c>
      <c r="G25" s="1">
        <v>14.947701519872322</v>
      </c>
      <c r="H25" s="1">
        <v>67.264656839425427</v>
      </c>
      <c r="I25" s="1">
        <v>17.872251817238645</v>
      </c>
      <c r="J25" s="1">
        <v>75.388407665442998</v>
      </c>
    </row>
    <row r="26" spans="1:10" ht="15.5" x14ac:dyDescent="0.35">
      <c r="A26" t="s">
        <v>30</v>
      </c>
      <c r="B26" s="4" t="s">
        <v>20</v>
      </c>
      <c r="C26">
        <v>1990</v>
      </c>
      <c r="D26" s="1">
        <v>264.73881704108624</v>
      </c>
      <c r="E26" s="1">
        <v>62.642424313947174</v>
      </c>
      <c r="F26" s="1">
        <v>47.727561382054986</v>
      </c>
      <c r="G26" s="1">
        <v>60.405194874163335</v>
      </c>
      <c r="H26" s="1">
        <v>73.82857151286629</v>
      </c>
      <c r="I26" s="1">
        <v>127.52207806767815</v>
      </c>
      <c r="J26" s="1">
        <v>108.87849940281289</v>
      </c>
    </row>
    <row r="27" spans="1:10" ht="15.5" x14ac:dyDescent="0.35">
      <c r="A27" t="s">
        <v>30</v>
      </c>
      <c r="B27" s="4" t="s">
        <v>20</v>
      </c>
      <c r="C27">
        <v>2004</v>
      </c>
      <c r="D27" s="1">
        <v>268.32562174596865</v>
      </c>
      <c r="E27" s="1">
        <v>91.509894121457521</v>
      </c>
      <c r="F27" s="1">
        <v>40.326394019625347</v>
      </c>
      <c r="G27" s="1">
        <v>62.040606184038985</v>
      </c>
      <c r="H27" s="1">
        <v>91.509894121457521</v>
      </c>
      <c r="I27" s="1">
        <v>98.489462317161909</v>
      </c>
      <c r="J27" s="1">
        <v>123.30570479077744</v>
      </c>
    </row>
    <row r="28" spans="1:10" ht="15.5" x14ac:dyDescent="0.35">
      <c r="A28" t="s">
        <v>30</v>
      </c>
      <c r="B28" s="4" t="s">
        <v>20</v>
      </c>
      <c r="C28">
        <v>2013</v>
      </c>
      <c r="D28" s="1">
        <v>197.39577910569565</v>
      </c>
      <c r="E28" s="1">
        <v>93.928103068881214</v>
      </c>
      <c r="F28" s="1">
        <v>33.021598735153553</v>
      </c>
      <c r="G28" s="1">
        <v>66.777010775532744</v>
      </c>
      <c r="H28" s="1">
        <v>106.40292925771701</v>
      </c>
      <c r="I28" s="1">
        <v>98.330982900235028</v>
      </c>
      <c r="J28" s="1">
        <v>137.95690138241915</v>
      </c>
    </row>
    <row r="29" spans="1:10" ht="15.5" x14ac:dyDescent="0.35">
      <c r="A29" t="s">
        <v>30</v>
      </c>
      <c r="B29" s="4" t="s">
        <v>20</v>
      </c>
      <c r="C29">
        <v>2017</v>
      </c>
      <c r="D29" s="1">
        <v>187.27406709737824</v>
      </c>
      <c r="E29" s="1">
        <v>98.880707427415715</v>
      </c>
      <c r="F29" s="1">
        <v>31.462043272359544</v>
      </c>
      <c r="G29" s="1">
        <v>70.415049228614222</v>
      </c>
      <c r="H29" s="1">
        <v>113.86263279520597</v>
      </c>
      <c r="I29" s="1">
        <v>98.131611159026193</v>
      </c>
      <c r="J29" s="1">
        <v>149.07015740951311</v>
      </c>
    </row>
    <row r="30" spans="1:10" x14ac:dyDescent="0.35">
      <c r="A30" t="s">
        <v>25</v>
      </c>
      <c r="B30" t="s">
        <v>10</v>
      </c>
      <c r="C30">
        <v>1990</v>
      </c>
      <c r="D30" s="1">
        <v>156.06039419916868</v>
      </c>
      <c r="E30" s="1">
        <v>47.839942269388011</v>
      </c>
      <c r="F30" s="1">
        <v>24.152203864157052</v>
      </c>
      <c r="G30" s="1">
        <v>23.22327294630486</v>
      </c>
      <c r="H30" s="1">
        <v>60.844975119318725</v>
      </c>
      <c r="I30" s="1">
        <v>8.8248437195958473</v>
      </c>
      <c r="J30" s="1">
        <v>143.51982680816403</v>
      </c>
    </row>
    <row r="31" spans="1:10" x14ac:dyDescent="0.35">
      <c r="A31" t="s">
        <v>25</v>
      </c>
      <c r="B31" t="s">
        <v>10</v>
      </c>
      <c r="C31">
        <v>2004</v>
      </c>
      <c r="D31" s="1">
        <v>91.613940125374356</v>
      </c>
      <c r="E31" s="1">
        <v>48.925037409933559</v>
      </c>
      <c r="F31" s="1">
        <v>8.7968663323279568</v>
      </c>
      <c r="G31" s="1">
        <v>11.267219206474849</v>
      </c>
      <c r="H31" s="1">
        <v>59.800615307092443</v>
      </c>
      <c r="I31" s="1">
        <v>5.2720945484842208</v>
      </c>
      <c r="J31" s="1">
        <v>75.58677269798234</v>
      </c>
    </row>
    <row r="32" spans="1:10" x14ac:dyDescent="0.35">
      <c r="A32" t="s">
        <v>25</v>
      </c>
      <c r="B32" t="s">
        <v>10</v>
      </c>
      <c r="C32">
        <v>2013</v>
      </c>
      <c r="D32" s="1">
        <v>73.499999999999986</v>
      </c>
      <c r="E32" s="1">
        <v>39.18181818181818</v>
      </c>
      <c r="F32" s="1">
        <v>5.8181818181818183</v>
      </c>
      <c r="G32" s="1">
        <v>7.4999999999999991</v>
      </c>
      <c r="H32" s="1">
        <v>48.136363636363633</v>
      </c>
      <c r="I32" s="1">
        <v>6.045454545454545</v>
      </c>
      <c r="J32" s="1">
        <v>61.681818181818173</v>
      </c>
    </row>
    <row r="33" spans="1:10" x14ac:dyDescent="0.35">
      <c r="A33" t="s">
        <v>25</v>
      </c>
      <c r="B33" t="s">
        <v>10</v>
      </c>
      <c r="C33">
        <v>2017</v>
      </c>
      <c r="D33" s="1">
        <v>62.65969719195563</v>
      </c>
      <c r="E33" s="1">
        <v>36.494109353556574</v>
      </c>
      <c r="F33" s="1">
        <v>6.6561583097681787</v>
      </c>
      <c r="G33" s="1">
        <v>6.4266356094313446</v>
      </c>
      <c r="H33" s="1">
        <v>56.233061582524272</v>
      </c>
      <c r="I33" s="1">
        <v>3.2133178047156723</v>
      </c>
      <c r="J33" s="1">
        <v>57.839720484882108</v>
      </c>
    </row>
    <row r="34" spans="1:10" x14ac:dyDescent="0.35">
      <c r="A34" t="s">
        <v>26</v>
      </c>
      <c r="B34" t="s">
        <v>10</v>
      </c>
      <c r="C34">
        <v>1990</v>
      </c>
      <c r="D34" s="1">
        <v>111.84649469347811</v>
      </c>
      <c r="E34" s="1">
        <v>34.748425535837853</v>
      </c>
      <c r="F34" s="1">
        <v>19.907952129907105</v>
      </c>
      <c r="G34" s="1">
        <v>18.098138299915547</v>
      </c>
      <c r="H34" s="1">
        <v>49.226936175770305</v>
      </c>
      <c r="I34" s="1">
        <v>9.0490691499577736</v>
      </c>
      <c r="J34" s="1">
        <v>119.08575001344428</v>
      </c>
    </row>
    <row r="35" spans="1:10" x14ac:dyDescent="0.35">
      <c r="A35" t="s">
        <v>26</v>
      </c>
      <c r="B35" t="s">
        <v>10</v>
      </c>
      <c r="C35">
        <v>2004</v>
      </c>
      <c r="D35" s="1">
        <v>67.623663195590993</v>
      </c>
      <c r="E35" s="1">
        <v>46.553617041220434</v>
      </c>
      <c r="F35" s="1">
        <v>8.9479679507800327</v>
      </c>
      <c r="G35" s="1">
        <v>11.668633881760448</v>
      </c>
      <c r="H35" s="1">
        <v>70.404788369482077</v>
      </c>
      <c r="I35" s="1">
        <v>9.6734788657081427</v>
      </c>
      <c r="J35" s="1">
        <v>87.424065248837337</v>
      </c>
    </row>
    <row r="36" spans="1:10" x14ac:dyDescent="0.35">
      <c r="A36" t="s">
        <v>26</v>
      </c>
      <c r="B36" t="s">
        <v>10</v>
      </c>
      <c r="C36">
        <v>2013</v>
      </c>
      <c r="D36" s="1">
        <v>51.86363636363636</v>
      </c>
      <c r="E36" s="1">
        <v>40.590909090909086</v>
      </c>
      <c r="F36" s="1">
        <v>6.7272727272727266</v>
      </c>
      <c r="G36" s="1">
        <v>9.1363636363636367</v>
      </c>
      <c r="H36" s="1">
        <v>57.227272727272727</v>
      </c>
      <c r="I36" s="1">
        <v>10.5</v>
      </c>
      <c r="J36" s="1">
        <v>92.72727272727272</v>
      </c>
    </row>
    <row r="37" spans="1:10" x14ac:dyDescent="0.35">
      <c r="A37" t="s">
        <v>26</v>
      </c>
      <c r="B37" t="s">
        <v>10</v>
      </c>
      <c r="C37">
        <v>2017</v>
      </c>
      <c r="D37" s="1">
        <v>47.1385906977549</v>
      </c>
      <c r="E37" s="1">
        <v>40.549325331402059</v>
      </c>
      <c r="F37" s="1">
        <v>5.3220989497465201</v>
      </c>
      <c r="G37" s="1">
        <v>8.3632983496016742</v>
      </c>
      <c r="H37" s="1">
        <v>66.906386796813393</v>
      </c>
      <c r="I37" s="1">
        <v>9.8838980495292521</v>
      </c>
      <c r="J37" s="1">
        <v>75.269685146415071</v>
      </c>
    </row>
    <row r="38" spans="1:10" x14ac:dyDescent="0.35">
      <c r="A38" t="s">
        <v>27</v>
      </c>
      <c r="B38" t="s">
        <v>10</v>
      </c>
      <c r="C38">
        <v>1990</v>
      </c>
      <c r="D38" s="1">
        <v>138.9322228871159</v>
      </c>
      <c r="E38" s="1">
        <v>41.25291259788083</v>
      </c>
      <c r="F38" s="1">
        <v>23.708570458552202</v>
      </c>
      <c r="G38" s="1">
        <v>22.286056231039069</v>
      </c>
      <c r="H38" s="1">
        <v>61.168111783064681</v>
      </c>
      <c r="I38" s="1">
        <v>14.699313684302364</v>
      </c>
      <c r="J38" s="1">
        <v>172.12422152908897</v>
      </c>
    </row>
    <row r="39" spans="1:10" x14ac:dyDescent="0.35">
      <c r="A39" t="s">
        <v>27</v>
      </c>
      <c r="B39" t="s">
        <v>10</v>
      </c>
      <c r="C39">
        <v>2004</v>
      </c>
      <c r="D39" s="1">
        <v>71.135713640899368</v>
      </c>
      <c r="E39" s="1">
        <v>49.076322553941331</v>
      </c>
      <c r="F39" s="1">
        <v>9.5490878460889235</v>
      </c>
      <c r="G39" s="1">
        <v>12.377214908519443</v>
      </c>
      <c r="H39" s="1">
        <v>75.793805273137878</v>
      </c>
      <c r="I39" s="1">
        <v>13.375377401141973</v>
      </c>
      <c r="J39" s="1">
        <v>101.41330925044963</v>
      </c>
    </row>
    <row r="40" spans="1:10" x14ac:dyDescent="0.35">
      <c r="A40" t="s">
        <v>27</v>
      </c>
      <c r="B40" t="s">
        <v>10</v>
      </c>
      <c r="C40">
        <v>2013</v>
      </c>
      <c r="D40" s="1">
        <v>57.090909090909086</v>
      </c>
      <c r="E40" s="1">
        <v>38.999999999999993</v>
      </c>
      <c r="F40" s="1">
        <v>5.3636363636363633</v>
      </c>
      <c r="G40" s="1">
        <v>7.6363636363636358</v>
      </c>
      <c r="H40" s="1">
        <v>61.318181818181813</v>
      </c>
      <c r="I40" s="1">
        <v>16.09090909090909</v>
      </c>
      <c r="J40" s="1">
        <v>96.045454545454547</v>
      </c>
    </row>
    <row r="41" spans="1:10" x14ac:dyDescent="0.35">
      <c r="A41" t="s">
        <v>27</v>
      </c>
      <c r="B41" t="s">
        <v>10</v>
      </c>
      <c r="C41">
        <v>2017</v>
      </c>
      <c r="D41" s="1">
        <v>56.609327152445069</v>
      </c>
      <c r="E41" s="1">
        <v>41.42145889203298</v>
      </c>
      <c r="F41" s="1">
        <v>6.3512903634450568</v>
      </c>
      <c r="G41" s="1">
        <v>9.9411501340879145</v>
      </c>
      <c r="H41" s="1">
        <v>67.931192582934088</v>
      </c>
      <c r="I41" s="1">
        <v>14.083296023291211</v>
      </c>
      <c r="J41" s="1">
        <v>79.529201072703316</v>
      </c>
    </row>
    <row r="42" spans="1:10" x14ac:dyDescent="0.35">
      <c r="A42" t="s">
        <v>28</v>
      </c>
      <c r="B42" t="s">
        <v>10</v>
      </c>
      <c r="C42">
        <v>1990</v>
      </c>
      <c r="D42" s="1">
        <v>142.74549276122346</v>
      </c>
      <c r="E42" s="1">
        <v>37.218916824245376</v>
      </c>
      <c r="F42" s="1">
        <v>20.579871655759209</v>
      </c>
      <c r="G42" s="1">
        <v>21.017741265456213</v>
      </c>
      <c r="H42" s="1">
        <v>53.420092383034536</v>
      </c>
      <c r="I42" s="1">
        <v>28.023655020608285</v>
      </c>
      <c r="J42" s="1">
        <v>134.86383978667735</v>
      </c>
    </row>
    <row r="43" spans="1:10" x14ac:dyDescent="0.35">
      <c r="A43" t="s">
        <v>28</v>
      </c>
      <c r="B43" t="s">
        <v>10</v>
      </c>
      <c r="C43">
        <v>2004</v>
      </c>
      <c r="D43" s="1">
        <v>72.064479956744933</v>
      </c>
      <c r="E43" s="1">
        <v>45.898015024842564</v>
      </c>
      <c r="F43" s="1">
        <v>6.9602140094897162</v>
      </c>
      <c r="G43" s="1">
        <v>11.425256958973684</v>
      </c>
      <c r="H43" s="1">
        <v>67.894917790682698</v>
      </c>
      <c r="I43" s="1">
        <v>24.130930646108212</v>
      </c>
      <c r="J43" s="1">
        <v>99.938167192861769</v>
      </c>
    </row>
    <row r="44" spans="1:10" x14ac:dyDescent="0.35">
      <c r="A44" t="s">
        <v>28</v>
      </c>
      <c r="B44" t="s">
        <v>10</v>
      </c>
      <c r="C44">
        <v>2013</v>
      </c>
      <c r="D44" s="1">
        <v>51.636363636363633</v>
      </c>
      <c r="E44" s="1">
        <v>33.86363636363636</v>
      </c>
      <c r="F44" s="1">
        <v>0</v>
      </c>
      <c r="G44" s="1">
        <v>7.9090909090909074</v>
      </c>
      <c r="H44" s="1">
        <v>61.772727272727273</v>
      </c>
      <c r="I44" s="1">
        <v>31.59090909090909</v>
      </c>
      <c r="J44" s="1">
        <v>90.545454545454533</v>
      </c>
    </row>
    <row r="45" spans="1:10" x14ac:dyDescent="0.35">
      <c r="A45" t="s">
        <v>28</v>
      </c>
      <c r="B45" t="s">
        <v>10</v>
      </c>
      <c r="C45">
        <v>2017</v>
      </c>
      <c r="D45" s="1">
        <v>51.140676589886333</v>
      </c>
      <c r="E45" s="1">
        <v>32.495638249823607</v>
      </c>
      <c r="F45" s="1">
        <v>4.5280807397295195</v>
      </c>
      <c r="G45" s="1">
        <v>7.9907307171697388</v>
      </c>
      <c r="H45" s="1">
        <v>69.785714929949066</v>
      </c>
      <c r="I45" s="1">
        <v>27.701199819521769</v>
      </c>
      <c r="J45" s="1">
        <v>72.715649526244633</v>
      </c>
    </row>
    <row r="46" spans="1:10" x14ac:dyDescent="0.35">
      <c r="A46" t="s">
        <v>29</v>
      </c>
      <c r="B46" t="s">
        <v>10</v>
      </c>
      <c r="C46">
        <v>1990</v>
      </c>
      <c r="D46" s="1">
        <v>152.5158518854706</v>
      </c>
      <c r="E46" s="1">
        <v>36.41381930829575</v>
      </c>
      <c r="F46" s="1">
        <v>22.16493349200611</v>
      </c>
      <c r="G46" s="1">
        <v>23.748143027149403</v>
      </c>
      <c r="H46" s="1">
        <v>56.467806753444137</v>
      </c>
      <c r="I46" s="1">
        <v>39.580238378582344</v>
      </c>
      <c r="J46" s="1">
        <v>196.84571886948282</v>
      </c>
    </row>
    <row r="47" spans="1:10" x14ac:dyDescent="0.35">
      <c r="A47" t="s">
        <v>29</v>
      </c>
      <c r="B47" t="s">
        <v>10</v>
      </c>
      <c r="C47">
        <v>2004</v>
      </c>
      <c r="D47" s="1">
        <v>90.547805042486388</v>
      </c>
      <c r="E47" s="1">
        <v>55.243656079305325</v>
      </c>
      <c r="F47" s="1">
        <v>7.3802071793446959</v>
      </c>
      <c r="G47" s="1">
        <v>14.415141508193733</v>
      </c>
      <c r="H47" s="1">
        <v>79.369596507689451</v>
      </c>
      <c r="I47" s="1">
        <v>48.856108345135652</v>
      </c>
      <c r="J47" s="1">
        <v>135.7785484574176</v>
      </c>
    </row>
    <row r="48" spans="1:10" x14ac:dyDescent="0.35">
      <c r="A48" t="s">
        <v>29</v>
      </c>
      <c r="B48" t="s">
        <v>10</v>
      </c>
      <c r="C48">
        <v>2013</v>
      </c>
      <c r="D48" s="1">
        <v>72.590909090909079</v>
      </c>
      <c r="E48" s="1">
        <v>39.454545454545453</v>
      </c>
      <c r="F48" s="1">
        <v>5.2727272727272725</v>
      </c>
      <c r="G48" s="1">
        <v>9.1818181818181799</v>
      </c>
      <c r="H48" s="1">
        <v>64.818181818181813</v>
      </c>
      <c r="I48" s="1">
        <v>58.499999999999993</v>
      </c>
      <c r="J48" s="1">
        <v>102.49999999999999</v>
      </c>
    </row>
    <row r="49" spans="1:10" x14ac:dyDescent="0.35">
      <c r="A49" t="s">
        <v>29</v>
      </c>
      <c r="B49" t="s">
        <v>10</v>
      </c>
      <c r="C49">
        <v>2017</v>
      </c>
      <c r="D49" s="1">
        <v>71.442308910174717</v>
      </c>
      <c r="E49" s="1">
        <v>39.953518727017133</v>
      </c>
      <c r="F49" s="1">
        <v>5.0788371263157375</v>
      </c>
      <c r="G49" s="1">
        <v>10.157674252631475</v>
      </c>
      <c r="H49" s="1">
        <v>71.442308910174717</v>
      </c>
      <c r="I49" s="1">
        <v>51.804138688420515</v>
      </c>
      <c r="J49" s="1">
        <v>88.710355139648215</v>
      </c>
    </row>
    <row r="50" spans="1:10" x14ac:dyDescent="0.35">
      <c r="A50" t="s">
        <v>11</v>
      </c>
      <c r="B50" t="s">
        <v>10</v>
      </c>
      <c r="C50">
        <v>1990</v>
      </c>
      <c r="D50" s="1">
        <v>139.89138727413464</v>
      </c>
      <c r="E50" s="1">
        <v>39.777423218523907</v>
      </c>
      <c r="F50" s="1">
        <v>22.346866976698823</v>
      </c>
      <c r="G50" s="1">
        <v>21.452992297630868</v>
      </c>
      <c r="H50" s="1">
        <v>56.761042120815006</v>
      </c>
      <c r="I50" s="1">
        <v>18.324430920893029</v>
      </c>
      <c r="J50" s="1">
        <v>148.38319672528016</v>
      </c>
    </row>
    <row r="51" spans="1:10" x14ac:dyDescent="0.35">
      <c r="A51" t="s">
        <v>11</v>
      </c>
      <c r="B51" t="s">
        <v>10</v>
      </c>
      <c r="C51">
        <v>2004</v>
      </c>
      <c r="D51" s="1">
        <v>76.01468425961788</v>
      </c>
      <c r="E51" s="1">
        <v>48.112210106001719</v>
      </c>
      <c r="F51" s="1">
        <v>8.4750505606778095</v>
      </c>
      <c r="G51" s="1">
        <v>11.897667133259231</v>
      </c>
      <c r="H51" s="1">
        <v>69.756185384040421</v>
      </c>
      <c r="I51" s="1">
        <v>16.754523031493818</v>
      </c>
      <c r="J51" s="1">
        <v>94.953162627901762</v>
      </c>
    </row>
    <row r="52" spans="1:10" x14ac:dyDescent="0.35">
      <c r="A52" t="s">
        <v>11</v>
      </c>
      <c r="B52" t="s">
        <v>10</v>
      </c>
      <c r="C52">
        <v>2013</v>
      </c>
      <c r="D52" s="1">
        <v>58.818181818181813</v>
      </c>
      <c r="E52" s="1">
        <v>37.818181818181813</v>
      </c>
      <c r="F52" s="1">
        <v>5.545454545454545</v>
      </c>
      <c r="G52" s="1">
        <v>8</v>
      </c>
      <c r="H52" s="1">
        <v>58.272727272727266</v>
      </c>
      <c r="I52" s="1">
        <v>19.863636363636363</v>
      </c>
      <c r="J52" s="1">
        <v>87.818181818181813</v>
      </c>
    </row>
    <row r="53" spans="1:10" x14ac:dyDescent="0.35">
      <c r="A53" t="s">
        <v>11</v>
      </c>
      <c r="B53" t="s">
        <v>10</v>
      </c>
      <c r="C53">
        <v>2017</v>
      </c>
      <c r="D53" s="1">
        <v>55.453315192066334</v>
      </c>
      <c r="E53" s="1">
        <v>37.761067011740415</v>
      </c>
      <c r="F53" s="1">
        <v>5.545331519206635</v>
      </c>
      <c r="G53" s="1">
        <v>12.146916661119294</v>
      </c>
      <c r="H53" s="1">
        <v>66.2799148248031</v>
      </c>
      <c r="I53" s="1">
        <v>17.164121368972914</v>
      </c>
      <c r="J53" s="1">
        <v>69.71273909859768</v>
      </c>
    </row>
    <row r="54" spans="1:10" x14ac:dyDescent="0.35">
      <c r="A54" t="s">
        <v>30</v>
      </c>
      <c r="B54" t="s">
        <v>10</v>
      </c>
      <c r="C54">
        <v>1990</v>
      </c>
      <c r="D54" s="1">
        <v>190.90909090909091</v>
      </c>
      <c r="E54" s="1">
        <v>60.909090909090907</v>
      </c>
      <c r="F54" s="1">
        <v>38.136363636363633</v>
      </c>
      <c r="G54" s="1">
        <v>45.86363636363636</v>
      </c>
      <c r="H54" s="1">
        <v>86.818181818181813</v>
      </c>
      <c r="I54" s="1">
        <v>112.27272727272727</v>
      </c>
      <c r="J54" s="1">
        <v>103.18181818181817</v>
      </c>
    </row>
    <row r="55" spans="1:10" x14ac:dyDescent="0.35">
      <c r="A55" t="s">
        <v>30</v>
      </c>
      <c r="B55" t="s">
        <v>10</v>
      </c>
      <c r="C55">
        <v>2004</v>
      </c>
      <c r="D55" s="1">
        <v>143.18181818181816</v>
      </c>
      <c r="E55" s="1">
        <v>86.36363636363636</v>
      </c>
      <c r="F55" s="1">
        <v>31.545454545454547</v>
      </c>
      <c r="G55" s="1">
        <v>40.136363636363626</v>
      </c>
      <c r="H55" s="1">
        <v>89.090909090909079</v>
      </c>
      <c r="I55" s="1">
        <v>37.136363636363633</v>
      </c>
      <c r="J55" s="1">
        <v>96.818181818181813</v>
      </c>
    </row>
    <row r="56" spans="1:10" x14ac:dyDescent="0.35">
      <c r="A56" t="s">
        <v>30</v>
      </c>
      <c r="B56" t="s">
        <v>10</v>
      </c>
      <c r="C56">
        <v>2013</v>
      </c>
      <c r="D56" s="1">
        <v>72.272727272727266</v>
      </c>
      <c r="E56" s="1">
        <v>85.454545454545453</v>
      </c>
      <c r="F56" s="1">
        <v>24.136363636363637</v>
      </c>
      <c r="G56" s="1">
        <v>43.999999999999993</v>
      </c>
      <c r="H56" s="1">
        <v>101.36363636363636</v>
      </c>
      <c r="I56" s="1">
        <v>39.136363636363633</v>
      </c>
      <c r="J56" s="1">
        <v>115.45454545454544</v>
      </c>
    </row>
    <row r="57" spans="1:10" x14ac:dyDescent="0.35">
      <c r="A57" t="s">
        <v>30</v>
      </c>
      <c r="B57" t="s">
        <v>10</v>
      </c>
      <c r="C57">
        <v>2017</v>
      </c>
      <c r="D57" s="1">
        <v>64.090909090909079</v>
      </c>
      <c r="E57" s="1">
        <v>90.454545454545453</v>
      </c>
      <c r="F57" s="1">
        <v>23.36363636363636</v>
      </c>
      <c r="G57" s="1">
        <v>46.818181818181813</v>
      </c>
      <c r="H57" s="1">
        <v>106.36363636363636</v>
      </c>
      <c r="I57" s="1">
        <v>30.09090909090909</v>
      </c>
      <c r="J57" s="1">
        <v>124.54545454545453</v>
      </c>
    </row>
    <row r="58" spans="1:10" x14ac:dyDescent="0.35">
      <c r="A58" t="s">
        <v>25</v>
      </c>
      <c r="B58" t="s">
        <v>18</v>
      </c>
      <c r="C58">
        <v>2004</v>
      </c>
      <c r="D58" s="1">
        <v>38.485035411066136</v>
      </c>
      <c r="E58" s="1">
        <v>4.7669371644781613</v>
      </c>
      <c r="F58" s="1">
        <v>7.8128947696240987</v>
      </c>
      <c r="G58" s="1">
        <v>4.5788998883686434</v>
      </c>
      <c r="H58" s="1">
        <v>0.2830836230601837</v>
      </c>
      <c r="I58" s="1">
        <v>3.9105137620984963E-3</v>
      </c>
      <c r="J58" s="1">
        <v>2.3372862502479008</v>
      </c>
    </row>
    <row r="59" spans="1:10" x14ac:dyDescent="0.35">
      <c r="A59" t="s">
        <v>25</v>
      </c>
      <c r="B59" t="s">
        <v>18</v>
      </c>
      <c r="C59">
        <v>2013</v>
      </c>
      <c r="D59" s="1">
        <v>35.934512093953465</v>
      </c>
      <c r="E59" s="1">
        <v>7.016084579075998</v>
      </c>
      <c r="F59" s="1">
        <v>13.098418772939386</v>
      </c>
      <c r="G59" s="1">
        <v>3.2469715244526318</v>
      </c>
      <c r="H59" s="1">
        <v>0.597511488377234</v>
      </c>
      <c r="I59" s="1">
        <v>0</v>
      </c>
      <c r="J59" s="1">
        <v>1.0120408575233024</v>
      </c>
    </row>
    <row r="60" spans="1:10" x14ac:dyDescent="0.35">
      <c r="A60" t="s">
        <v>25</v>
      </c>
      <c r="B60" t="s">
        <v>18</v>
      </c>
      <c r="C60">
        <v>2017</v>
      </c>
      <c r="D60" s="1">
        <v>37.583130884086543</v>
      </c>
      <c r="E60" s="1">
        <v>10.087996956312301</v>
      </c>
      <c r="F60" s="1">
        <v>13.826025637728099</v>
      </c>
      <c r="G60" s="1">
        <v>4.2951798211849859</v>
      </c>
      <c r="H60" s="1">
        <v>0.5592858059118293</v>
      </c>
      <c r="I60" s="1">
        <v>0</v>
      </c>
      <c r="J60" s="1">
        <v>1.9309390450424384</v>
      </c>
    </row>
    <row r="61" spans="1:10" x14ac:dyDescent="0.35">
      <c r="A61" t="s">
        <v>26</v>
      </c>
      <c r="B61" t="s">
        <v>18</v>
      </c>
      <c r="C61">
        <v>2004</v>
      </c>
      <c r="D61" s="1">
        <v>20.245189674700494</v>
      </c>
      <c r="E61" s="1">
        <v>4.9334973472914232</v>
      </c>
      <c r="F61" s="1">
        <v>5.7203116837071075</v>
      </c>
      <c r="G61" s="1">
        <v>5.8466546853537436</v>
      </c>
      <c r="H61" s="1">
        <v>0.35188958525548564</v>
      </c>
      <c r="I61" s="1">
        <v>5.9609056437735942E-3</v>
      </c>
      <c r="J61" s="1">
        <v>2.5700282428959196</v>
      </c>
    </row>
    <row r="62" spans="1:10" x14ac:dyDescent="0.35">
      <c r="A62" t="s">
        <v>26</v>
      </c>
      <c r="B62" t="s">
        <v>18</v>
      </c>
      <c r="C62">
        <v>2013</v>
      </c>
      <c r="D62" s="1">
        <v>18.84901509114912</v>
      </c>
      <c r="E62" s="1">
        <v>7.8742483364153601</v>
      </c>
      <c r="F62" s="1">
        <v>6.5783880186803412</v>
      </c>
      <c r="G62" s="1">
        <v>2.8956359248165366</v>
      </c>
      <c r="H62" s="1">
        <v>0.61188532123454575</v>
      </c>
      <c r="I62" s="1">
        <v>0</v>
      </c>
      <c r="J62" s="1">
        <v>1.1423593500904334</v>
      </c>
    </row>
    <row r="63" spans="1:10" x14ac:dyDescent="0.35">
      <c r="A63" t="s">
        <v>26</v>
      </c>
      <c r="B63" t="s">
        <v>18</v>
      </c>
      <c r="C63">
        <v>2017</v>
      </c>
      <c r="D63" s="1">
        <v>20.115429031850717</v>
      </c>
      <c r="E63" s="1">
        <v>10.329351642938471</v>
      </c>
      <c r="F63" s="1">
        <v>6.8525717861309747</v>
      </c>
      <c r="G63" s="1">
        <v>5.5869578514885507</v>
      </c>
      <c r="H63" s="1">
        <v>0.98726483565168677</v>
      </c>
      <c r="I63" s="1">
        <v>0</v>
      </c>
      <c r="J63" s="1">
        <v>1.6755379525478997</v>
      </c>
    </row>
    <row r="64" spans="1:10" x14ac:dyDescent="0.35">
      <c r="A64" t="s">
        <v>27</v>
      </c>
      <c r="B64" t="s">
        <v>18</v>
      </c>
      <c r="C64">
        <v>2004</v>
      </c>
      <c r="D64" s="1">
        <v>32.036580000906632</v>
      </c>
      <c r="E64" s="1">
        <v>5.845916735233633</v>
      </c>
      <c r="F64" s="1">
        <v>7.0189802563215977</v>
      </c>
      <c r="G64" s="1">
        <v>6.231106693197451</v>
      </c>
      <c r="H64" s="1">
        <v>0.47235012661524489</v>
      </c>
      <c r="I64" s="1">
        <v>1.0818875584458607E-2</v>
      </c>
      <c r="J64" s="1">
        <v>2.4786252344339985</v>
      </c>
    </row>
    <row r="65" spans="1:10" x14ac:dyDescent="0.35">
      <c r="A65" t="s">
        <v>27</v>
      </c>
      <c r="B65" t="s">
        <v>18</v>
      </c>
      <c r="C65">
        <v>2013</v>
      </c>
      <c r="D65" s="1">
        <v>29.858414998123834</v>
      </c>
      <c r="E65" s="1">
        <v>7.6195844043167291</v>
      </c>
      <c r="F65" s="1">
        <v>8.8542369528935012</v>
      </c>
      <c r="G65" s="1">
        <v>3.3100422072285327</v>
      </c>
      <c r="H65" s="1">
        <v>0.81358962224092957</v>
      </c>
      <c r="I65" s="1">
        <v>2.1858337212597261E-2</v>
      </c>
      <c r="J65" s="1">
        <v>1.0618542379142351</v>
      </c>
    </row>
    <row r="66" spans="1:10" x14ac:dyDescent="0.35">
      <c r="A66" t="s">
        <v>27</v>
      </c>
      <c r="B66" t="s">
        <v>18</v>
      </c>
      <c r="C66">
        <v>2017</v>
      </c>
      <c r="D66" s="1">
        <v>30.89075620316137</v>
      </c>
      <c r="E66" s="1">
        <v>10.054819489998337</v>
      </c>
      <c r="F66" s="1">
        <v>7.6934147203206695</v>
      </c>
      <c r="G66" s="1">
        <v>6.5395714920734589</v>
      </c>
      <c r="H66" s="1">
        <v>1.0131484529103485</v>
      </c>
      <c r="I66" s="1">
        <v>0</v>
      </c>
      <c r="J66" s="1">
        <v>1.9718681464348717</v>
      </c>
    </row>
    <row r="67" spans="1:10" x14ac:dyDescent="0.35">
      <c r="A67" t="s">
        <v>28</v>
      </c>
      <c r="B67" t="s">
        <v>18</v>
      </c>
      <c r="C67">
        <v>2004</v>
      </c>
      <c r="D67" s="1">
        <v>41.187273254909414</v>
      </c>
      <c r="E67" s="1">
        <v>6.9962583413990806</v>
      </c>
      <c r="F67" s="1">
        <v>8.7712458629330587</v>
      </c>
      <c r="G67" s="1">
        <v>7.3059331643321874</v>
      </c>
      <c r="H67" s="1">
        <v>0.59532695503700228</v>
      </c>
      <c r="I67" s="1">
        <v>1.2133594705636011E-2</v>
      </c>
      <c r="J67" s="1">
        <v>2.7330146511433786</v>
      </c>
    </row>
    <row r="68" spans="1:10" x14ac:dyDescent="0.35">
      <c r="A68" t="s">
        <v>28</v>
      </c>
      <c r="B68" t="s">
        <v>18</v>
      </c>
      <c r="C68">
        <v>2013</v>
      </c>
      <c r="D68" s="1">
        <v>31.415061719017871</v>
      </c>
      <c r="E68" s="1">
        <v>10.026898594405411</v>
      </c>
      <c r="F68" s="1">
        <v>7.816618527335744</v>
      </c>
      <c r="G68" s="1">
        <v>4.823805223619134</v>
      </c>
      <c r="H68" s="1">
        <v>1.045146257772769</v>
      </c>
      <c r="I68" s="1">
        <v>6.3455414685454473E-2</v>
      </c>
      <c r="J68" s="1">
        <v>2.0633215746312117</v>
      </c>
    </row>
    <row r="69" spans="1:10" x14ac:dyDescent="0.35">
      <c r="A69" t="s">
        <v>28</v>
      </c>
      <c r="B69" t="s">
        <v>18</v>
      </c>
      <c r="C69">
        <v>2017</v>
      </c>
      <c r="D69" s="1">
        <v>30.580896610413721</v>
      </c>
      <c r="E69" s="1">
        <v>12.600330022308118</v>
      </c>
      <c r="F69" s="1">
        <v>8.4612391358410513</v>
      </c>
      <c r="G69" s="1">
        <v>7.4590134293342683</v>
      </c>
      <c r="H69" s="1">
        <v>1.3073619107659353</v>
      </c>
      <c r="I69" s="1">
        <v>6.0556082079417088E-2</v>
      </c>
      <c r="J69" s="1">
        <v>2.4424787507418881</v>
      </c>
    </row>
    <row r="70" spans="1:10" x14ac:dyDescent="0.35">
      <c r="A70" t="s">
        <v>29</v>
      </c>
      <c r="B70" t="s">
        <v>18</v>
      </c>
      <c r="C70">
        <v>2004</v>
      </c>
      <c r="D70" s="1">
        <v>54.473060835131911</v>
      </c>
      <c r="E70" s="1">
        <v>7.9231025486434214</v>
      </c>
      <c r="F70" s="1">
        <v>9.496214842420482</v>
      </c>
      <c r="G70" s="1">
        <v>8.5694066525005539</v>
      </c>
      <c r="H70" s="1">
        <v>0.79089480290224468</v>
      </c>
      <c r="I70" s="1">
        <v>1.4466547270285577E-2</v>
      </c>
      <c r="J70" s="1">
        <v>3.1007299454280046</v>
      </c>
    </row>
    <row r="71" spans="1:10" x14ac:dyDescent="0.35">
      <c r="A71" t="s">
        <v>29</v>
      </c>
      <c r="B71" t="s">
        <v>18</v>
      </c>
      <c r="C71">
        <v>2013</v>
      </c>
      <c r="D71" s="1">
        <v>48.771696579091618</v>
      </c>
      <c r="E71" s="1">
        <v>13.730379082316057</v>
      </c>
      <c r="F71" s="1">
        <v>12.855958083489385</v>
      </c>
      <c r="G71" s="1">
        <v>5.8618063834570542</v>
      </c>
      <c r="H71" s="1">
        <v>1.5661155522230632</v>
      </c>
      <c r="I71" s="1">
        <v>0.18601467287320028</v>
      </c>
      <c r="J71" s="1">
        <v>1.9067264151116181</v>
      </c>
    </row>
    <row r="72" spans="1:10" x14ac:dyDescent="0.35">
      <c r="A72" t="s">
        <v>29</v>
      </c>
      <c r="B72" t="s">
        <v>18</v>
      </c>
      <c r="C72">
        <v>2017</v>
      </c>
      <c r="D72" s="1">
        <v>44.434788929139188</v>
      </c>
      <c r="E72" s="1">
        <v>15.210725349721953</v>
      </c>
      <c r="F72" s="1">
        <v>10.838523291794608</v>
      </c>
      <c r="G72" s="1">
        <v>12.632867177281309</v>
      </c>
      <c r="H72" s="1">
        <v>1.2570600438055963</v>
      </c>
      <c r="I72" s="1">
        <v>0</v>
      </c>
      <c r="J72" s="1">
        <v>2.9814922603301492</v>
      </c>
    </row>
    <row r="73" spans="1:10" x14ac:dyDescent="0.35">
      <c r="A73" t="s">
        <v>11</v>
      </c>
      <c r="B73" t="s">
        <v>18</v>
      </c>
      <c r="C73">
        <v>2004</v>
      </c>
      <c r="D73" s="1">
        <v>35.16273878870134</v>
      </c>
      <c r="E73" s="1">
        <v>5.8971446601149857</v>
      </c>
      <c r="F73" s="1">
        <v>7.606042179499978</v>
      </c>
      <c r="G73" s="1">
        <v>6.2273384180978484</v>
      </c>
      <c r="H73" s="1">
        <v>0.46342983576542135</v>
      </c>
      <c r="I73" s="1">
        <v>5.7928729470677663E-3</v>
      </c>
      <c r="J73" s="1">
        <v>2.5662427155510206</v>
      </c>
    </row>
    <row r="74" spans="1:10" x14ac:dyDescent="0.35">
      <c r="A74" t="s">
        <v>11</v>
      </c>
      <c r="B74" t="s">
        <v>18</v>
      </c>
      <c r="C74">
        <v>2013</v>
      </c>
      <c r="D74" s="1">
        <v>30.710743061742846</v>
      </c>
      <c r="E74" s="1">
        <v>8.5282102540853995</v>
      </c>
      <c r="F74" s="1">
        <v>9.2346307055368211</v>
      </c>
      <c r="G74" s="1">
        <v>3.7701434053300762</v>
      </c>
      <c r="H74" s="1">
        <v>0.86305403606368414</v>
      </c>
      <c r="I74" s="1">
        <v>2.372804228438E-2</v>
      </c>
      <c r="J74" s="1">
        <v>1.3631498630623227</v>
      </c>
    </row>
    <row r="75" spans="1:10" x14ac:dyDescent="0.35">
      <c r="A75" t="s">
        <v>11</v>
      </c>
      <c r="B75" t="s">
        <v>18</v>
      </c>
      <c r="C75">
        <v>2017</v>
      </c>
      <c r="D75" s="1">
        <v>30.989058752641405</v>
      </c>
      <c r="E75" s="1">
        <v>11.094941478265339</v>
      </c>
      <c r="F75" s="1">
        <v>9.121165033488559</v>
      </c>
      <c r="G75" s="1">
        <v>6.5190670096400964</v>
      </c>
      <c r="H75" s="1">
        <v>1.0261145415298278</v>
      </c>
      <c r="I75" s="1">
        <v>0</v>
      </c>
      <c r="J75" s="1">
        <v>2.1362805486309746</v>
      </c>
    </row>
    <row r="76" spans="1:10" x14ac:dyDescent="0.35">
      <c r="A76" t="s">
        <v>30</v>
      </c>
      <c r="B76" t="s">
        <v>18</v>
      </c>
      <c r="C76">
        <v>1990</v>
      </c>
      <c r="D76" s="1">
        <v>73.769535943208211</v>
      </c>
      <c r="E76" s="1">
        <v>1.3324546722090156</v>
      </c>
      <c r="F76" s="1">
        <v>9.5694471913192913</v>
      </c>
      <c r="G76" s="1">
        <v>14.414736908442984</v>
      </c>
      <c r="H76" s="1">
        <v>0</v>
      </c>
      <c r="I76" s="1">
        <v>15.26266260893963</v>
      </c>
      <c r="J76" s="1">
        <v>6.7834056039731676</v>
      </c>
    </row>
    <row r="77" spans="1:10" x14ac:dyDescent="0.35">
      <c r="A77" t="s">
        <v>30</v>
      </c>
      <c r="B77" t="s">
        <v>18</v>
      </c>
      <c r="C77">
        <v>2004</v>
      </c>
      <c r="D77" s="1">
        <v>126.39730309797876</v>
      </c>
      <c r="E77" s="1">
        <v>5.3270894025968074</v>
      </c>
      <c r="F77" s="1">
        <v>8.4749149586767398</v>
      </c>
      <c r="G77" s="1">
        <v>21.792638465168753</v>
      </c>
      <c r="H77" s="1">
        <v>1.9371234191261113</v>
      </c>
      <c r="I77" s="1">
        <v>61.503668557254045</v>
      </c>
      <c r="J77" s="1">
        <v>16.707689489962711</v>
      </c>
    </row>
    <row r="78" spans="1:10" x14ac:dyDescent="0.35">
      <c r="A78" t="s">
        <v>30</v>
      </c>
      <c r="B78" t="s">
        <v>18</v>
      </c>
      <c r="C78">
        <v>2013</v>
      </c>
      <c r="D78" s="1">
        <v>124.96798576878696</v>
      </c>
      <c r="E78" s="1">
        <v>8.566353863182977</v>
      </c>
      <c r="F78" s="1">
        <v>9.0702570316055073</v>
      </c>
      <c r="G78" s="1">
        <v>22.927594163225027</v>
      </c>
      <c r="H78" s="1">
        <v>5.2909832684365448</v>
      </c>
      <c r="I78" s="1">
        <v>59.208622289647053</v>
      </c>
      <c r="J78" s="1">
        <v>21.919787826379967</v>
      </c>
    </row>
    <row r="79" spans="1:10" x14ac:dyDescent="0.35">
      <c r="A79" t="s">
        <v>30</v>
      </c>
      <c r="B79" t="s">
        <v>18</v>
      </c>
      <c r="C79">
        <v>2017</v>
      </c>
      <c r="D79" s="1">
        <v>123.54600072332337</v>
      </c>
      <c r="E79" s="1">
        <v>8.1661535659339552</v>
      </c>
      <c r="F79" s="1">
        <v>8.4295778745124679</v>
      </c>
      <c r="G79" s="1">
        <v>23.444763463487806</v>
      </c>
      <c r="H79" s="1">
        <v>7.1124563316198968</v>
      </c>
      <c r="I79" s="1">
        <v>68.226895921835293</v>
      </c>
      <c r="J79" s="1">
        <v>24.498460697801864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A6" sqref="A6:A9"/>
    </sheetView>
  </sheetViews>
  <sheetFormatPr defaultRowHeight="14.5" x14ac:dyDescent="0.35"/>
  <sheetData>
    <row r="1" spans="1:10" x14ac:dyDescent="0.3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35">
      <c r="A2" t="s">
        <v>11</v>
      </c>
      <c r="B2" t="s">
        <v>20</v>
      </c>
      <c r="C2">
        <v>1990</v>
      </c>
      <c r="D2" s="1">
        <v>31.3</v>
      </c>
      <c r="E2" s="1">
        <v>8.9</v>
      </c>
      <c r="F2" s="1">
        <v>5</v>
      </c>
      <c r="G2" s="1">
        <v>4.8</v>
      </c>
      <c r="H2" s="1">
        <v>12.7</v>
      </c>
      <c r="I2" s="1">
        <v>4.0999999999999996</v>
      </c>
      <c r="J2" s="1">
        <v>33.200000000000003</v>
      </c>
    </row>
    <row r="3" spans="1:10" x14ac:dyDescent="0.35">
      <c r="A3" t="s">
        <v>11</v>
      </c>
      <c r="B3" t="s">
        <v>20</v>
      </c>
      <c r="C3">
        <v>2004</v>
      </c>
      <c r="D3" s="1">
        <v>30.04</v>
      </c>
      <c r="E3" s="1">
        <v>14.47</v>
      </c>
      <c r="F3" s="1">
        <v>4.75</v>
      </c>
      <c r="G3" s="1">
        <v>4.92</v>
      </c>
      <c r="H3" s="1">
        <v>17.7</v>
      </c>
      <c r="I3" s="1">
        <v>4.8499999999999996</v>
      </c>
      <c r="J3" s="1">
        <v>23.27</v>
      </c>
    </row>
    <row r="4" spans="1:10" x14ac:dyDescent="0.35">
      <c r="A4" t="s">
        <v>11</v>
      </c>
      <c r="B4" t="s">
        <v>20</v>
      </c>
      <c r="C4">
        <v>2013</v>
      </c>
      <c r="D4" s="1">
        <v>27</v>
      </c>
      <c r="E4" s="1">
        <v>14</v>
      </c>
      <c r="F4" s="1">
        <v>4.4000000000000004</v>
      </c>
      <c r="G4" s="1">
        <v>3.5</v>
      </c>
      <c r="H4" s="1">
        <v>18</v>
      </c>
      <c r="I4" s="1">
        <v>6.1</v>
      </c>
      <c r="J4" s="1">
        <v>27</v>
      </c>
    </row>
    <row r="5" spans="1:10" x14ac:dyDescent="0.35">
      <c r="A5" t="s">
        <v>11</v>
      </c>
      <c r="B5" t="s">
        <v>20</v>
      </c>
      <c r="C5">
        <v>2017</v>
      </c>
      <c r="D5" s="1">
        <v>26.6</v>
      </c>
      <c r="E5" s="1">
        <v>14.9</v>
      </c>
      <c r="F5" s="1">
        <v>4.5</v>
      </c>
      <c r="G5" s="1">
        <v>4.5999999999999996</v>
      </c>
      <c r="H5" s="1">
        <v>20.7</v>
      </c>
      <c r="I5" s="1">
        <v>5.5</v>
      </c>
      <c r="J5" s="1">
        <v>23.2</v>
      </c>
    </row>
    <row r="6" spans="1:10" x14ac:dyDescent="0.35">
      <c r="A6" t="s">
        <v>30</v>
      </c>
      <c r="B6" t="s">
        <v>20</v>
      </c>
      <c r="C6">
        <v>1990</v>
      </c>
      <c r="D6" s="1">
        <v>35.5</v>
      </c>
      <c r="E6" s="1">
        <v>8.4</v>
      </c>
      <c r="F6" s="1">
        <v>6.4</v>
      </c>
      <c r="G6" s="1">
        <v>8.1</v>
      </c>
      <c r="H6" s="1">
        <v>9.9</v>
      </c>
      <c r="I6" s="1">
        <v>17.100000000000001</v>
      </c>
      <c r="J6" s="1">
        <v>14.599999999999994</v>
      </c>
    </row>
    <row r="7" spans="1:10" x14ac:dyDescent="0.35">
      <c r="A7" t="s">
        <v>30</v>
      </c>
      <c r="B7" t="s">
        <v>20</v>
      </c>
      <c r="C7">
        <v>2004</v>
      </c>
      <c r="D7" s="1">
        <v>34.6</v>
      </c>
      <c r="E7" s="1">
        <v>11.8</v>
      </c>
      <c r="F7" s="1">
        <v>5.2</v>
      </c>
      <c r="G7" s="1">
        <v>8</v>
      </c>
      <c r="H7" s="1">
        <v>11.8</v>
      </c>
      <c r="I7" s="1">
        <v>12.7</v>
      </c>
      <c r="J7" s="1">
        <v>15.899999999999991</v>
      </c>
    </row>
    <row r="8" spans="1:10" x14ac:dyDescent="0.35">
      <c r="A8" t="s">
        <v>30</v>
      </c>
      <c r="B8" t="s">
        <v>20</v>
      </c>
      <c r="C8">
        <v>2013</v>
      </c>
      <c r="D8" s="1">
        <v>26.9</v>
      </c>
      <c r="E8" s="1">
        <v>12.8</v>
      </c>
      <c r="F8" s="1">
        <v>4.5</v>
      </c>
      <c r="G8" s="1">
        <v>9.1000000000000014</v>
      </c>
      <c r="H8" s="1">
        <v>14.5</v>
      </c>
      <c r="I8" s="1">
        <v>13.4</v>
      </c>
      <c r="J8" s="1">
        <v>18.799999999999983</v>
      </c>
    </row>
    <row r="9" spans="1:10" x14ac:dyDescent="0.35">
      <c r="A9" t="s">
        <v>30</v>
      </c>
      <c r="B9" t="s">
        <v>20</v>
      </c>
      <c r="C9">
        <v>2017</v>
      </c>
      <c r="D9" s="1">
        <v>25</v>
      </c>
      <c r="E9" s="1">
        <v>13.2</v>
      </c>
      <c r="F9" s="1">
        <v>4.2</v>
      </c>
      <c r="G9" s="1">
        <v>9.4</v>
      </c>
      <c r="H9" s="1">
        <v>15.2</v>
      </c>
      <c r="I9" s="1">
        <v>13.1</v>
      </c>
      <c r="J9" s="1">
        <v>19.900000000000006</v>
      </c>
    </row>
    <row r="10" spans="1:10" x14ac:dyDescent="0.35">
      <c r="A10" t="s">
        <v>9</v>
      </c>
      <c r="B10" t="s">
        <v>20</v>
      </c>
      <c r="C10">
        <v>2010</v>
      </c>
      <c r="D10" s="1">
        <v>39.583331633485642</v>
      </c>
      <c r="E10" s="1">
        <v>7.6758108273498689</v>
      </c>
      <c r="F10" s="1">
        <v>8.6784365820822451</v>
      </c>
      <c r="G10" s="1">
        <v>3.4730545243146214</v>
      </c>
      <c r="H10" s="1">
        <v>17.129832327023497</v>
      </c>
      <c r="I10" s="1">
        <v>1.3968872389033942</v>
      </c>
      <c r="J10" s="1">
        <v>22.062646866840733</v>
      </c>
    </row>
    <row r="11" spans="1:10" x14ac:dyDescent="0.35">
      <c r="A11" t="s">
        <v>21</v>
      </c>
      <c r="B11" t="s">
        <v>20</v>
      </c>
      <c r="C11">
        <v>2009</v>
      </c>
      <c r="D11" s="1">
        <v>29.382106100795752</v>
      </c>
      <c r="E11" s="1">
        <v>14.191289124668435</v>
      </c>
      <c r="F11" s="1">
        <v>4.2570397877984076</v>
      </c>
      <c r="G11" s="1">
        <v>5.4948859416445615</v>
      </c>
      <c r="H11" s="1">
        <v>20.86853846153846</v>
      </c>
      <c r="I11" s="1">
        <v>0.62944297082228107</v>
      </c>
      <c r="J11" s="1">
        <v>25.2</v>
      </c>
    </row>
    <row r="12" spans="1:10" x14ac:dyDescent="0.35">
      <c r="A12" t="s">
        <v>12</v>
      </c>
      <c r="B12" t="s">
        <v>20</v>
      </c>
      <c r="C12">
        <v>2012</v>
      </c>
      <c r="D12" s="1">
        <v>24.871057598345025</v>
      </c>
      <c r="E12" s="1">
        <v>15.187004849928186</v>
      </c>
      <c r="F12" s="1">
        <v>4.157592287934083</v>
      </c>
      <c r="G12" s="1">
        <v>3.4103305402098147</v>
      </c>
      <c r="H12" s="1">
        <v>11.551080068661795</v>
      </c>
      <c r="I12" s="1">
        <v>8.3185069713665811</v>
      </c>
      <c r="J12" s="1">
        <v>32.504427683554525</v>
      </c>
    </row>
    <row r="13" spans="1:10" x14ac:dyDescent="0.35">
      <c r="A13" t="s">
        <v>12</v>
      </c>
      <c r="B13" t="s">
        <v>20</v>
      </c>
      <c r="C13">
        <v>2014</v>
      </c>
      <c r="D13" s="1">
        <v>27.983917559124642</v>
      </c>
      <c r="E13" s="1">
        <v>11.247402382849421</v>
      </c>
      <c r="F13" s="1">
        <v>3.3100083852452169</v>
      </c>
      <c r="G13" s="1">
        <v>4.2252783453662497</v>
      </c>
      <c r="H13" s="1">
        <v>16.706941269645871</v>
      </c>
      <c r="I13" s="1">
        <v>7.1575607862142903</v>
      </c>
      <c r="J13" s="1">
        <v>29.368891271554318</v>
      </c>
    </row>
    <row r="14" spans="1:10" x14ac:dyDescent="0.35">
      <c r="A14" t="s">
        <v>22</v>
      </c>
      <c r="B14" t="s">
        <v>20</v>
      </c>
      <c r="C14">
        <v>2019</v>
      </c>
      <c r="D14" s="1">
        <v>28.2</v>
      </c>
      <c r="E14" s="1">
        <v>12.5</v>
      </c>
      <c r="F14" s="1">
        <v>3.8</v>
      </c>
      <c r="G14" s="1">
        <v>3.1</v>
      </c>
      <c r="H14" s="1">
        <v>15</v>
      </c>
      <c r="I14" s="1">
        <v>0.9</v>
      </c>
      <c r="J14" s="1">
        <v>36.4</v>
      </c>
    </row>
    <row r="15" spans="1:10" x14ac:dyDescent="0.35">
      <c r="A15" t="s">
        <v>11</v>
      </c>
      <c r="B15" t="s">
        <v>10</v>
      </c>
      <c r="C15">
        <v>1990</v>
      </c>
      <c r="D15" s="1">
        <v>31.3</v>
      </c>
      <c r="E15" s="1">
        <v>8.9</v>
      </c>
      <c r="F15" s="1">
        <v>5</v>
      </c>
      <c r="G15" s="1">
        <v>4.8</v>
      </c>
      <c r="H15" s="1">
        <v>12.7</v>
      </c>
      <c r="I15" s="1">
        <v>4.0999999999999996</v>
      </c>
      <c r="J15" s="1">
        <v>33.200000000000003</v>
      </c>
    </row>
    <row r="16" spans="1:10" x14ac:dyDescent="0.35">
      <c r="A16" t="s">
        <v>11</v>
      </c>
      <c r="B16" t="s">
        <v>10</v>
      </c>
      <c r="C16">
        <v>2004</v>
      </c>
      <c r="D16" s="1">
        <v>23.32</v>
      </c>
      <c r="E16" s="1">
        <v>14.76</v>
      </c>
      <c r="F16" s="1">
        <v>2.6</v>
      </c>
      <c r="G16" s="1">
        <v>3.65</v>
      </c>
      <c r="H16" s="1">
        <v>21.4</v>
      </c>
      <c r="I16" s="1">
        <v>5.14</v>
      </c>
      <c r="J16" s="1">
        <v>29.13</v>
      </c>
    </row>
    <row r="17" spans="1:10" x14ac:dyDescent="0.35">
      <c r="A17" t="s">
        <v>11</v>
      </c>
      <c r="B17" t="s">
        <v>10</v>
      </c>
      <c r="C17">
        <v>2013</v>
      </c>
      <c r="D17" s="1">
        <v>21.3</v>
      </c>
      <c r="E17" s="1">
        <v>13.7</v>
      </c>
      <c r="F17" s="1">
        <v>2</v>
      </c>
      <c r="G17" s="1">
        <v>2.9</v>
      </c>
      <c r="H17" s="1">
        <v>21.1</v>
      </c>
      <c r="I17" s="1">
        <v>7.2</v>
      </c>
      <c r="J17" s="1">
        <v>31.8</v>
      </c>
    </row>
    <row r="18" spans="1:10" x14ac:dyDescent="0.35">
      <c r="A18" t="s">
        <v>11</v>
      </c>
      <c r="B18" t="s">
        <v>10</v>
      </c>
      <c r="C18">
        <v>2017</v>
      </c>
      <c r="D18" s="1">
        <v>21</v>
      </c>
      <c r="E18" s="1">
        <v>14.3</v>
      </c>
      <c r="F18" s="1">
        <v>2.1</v>
      </c>
      <c r="G18" s="1">
        <v>4.5999999999999996</v>
      </c>
      <c r="H18" s="1">
        <v>25.1</v>
      </c>
      <c r="I18" s="1">
        <v>6.5</v>
      </c>
      <c r="J18" s="1">
        <v>26.4</v>
      </c>
    </row>
    <row r="19" spans="1:10" x14ac:dyDescent="0.35">
      <c r="A19" t="s">
        <v>30</v>
      </c>
      <c r="B19" t="s">
        <v>10</v>
      </c>
      <c r="C19">
        <v>1990</v>
      </c>
      <c r="D19" s="1">
        <v>30</v>
      </c>
      <c r="E19" s="1">
        <v>9.6</v>
      </c>
      <c r="F19" s="1">
        <v>6</v>
      </c>
      <c r="G19" s="1">
        <v>7.1000000000000005</v>
      </c>
      <c r="H19" s="1">
        <v>13.6</v>
      </c>
      <c r="I19" s="1">
        <v>17.600000000000001</v>
      </c>
      <c r="J19" s="1">
        <v>16.100000000000001</v>
      </c>
    </row>
    <row r="20" spans="1:10" x14ac:dyDescent="0.35">
      <c r="A20" t="s">
        <v>30</v>
      </c>
      <c r="B20" t="s">
        <v>10</v>
      </c>
      <c r="C20">
        <v>2004</v>
      </c>
      <c r="D20" s="1">
        <v>27.1</v>
      </c>
      <c r="E20" s="1">
        <v>16.399999999999999</v>
      </c>
      <c r="F20" s="1">
        <v>6</v>
      </c>
      <c r="G20" s="1">
        <v>7.6</v>
      </c>
      <c r="H20" s="1">
        <v>17</v>
      </c>
      <c r="I20" s="1">
        <v>7.1</v>
      </c>
      <c r="J20" s="1">
        <v>18.8</v>
      </c>
    </row>
    <row r="21" spans="1:10" x14ac:dyDescent="0.35">
      <c r="A21" t="s">
        <v>30</v>
      </c>
      <c r="B21" t="s">
        <v>10</v>
      </c>
      <c r="C21">
        <v>2013</v>
      </c>
      <c r="D21" s="1">
        <v>15</v>
      </c>
      <c r="E21" s="1">
        <v>17.7</v>
      </c>
      <c r="F21" s="1">
        <v>5</v>
      </c>
      <c r="G21" s="1">
        <v>9.1999999999999993</v>
      </c>
      <c r="H21" s="1">
        <v>21</v>
      </c>
      <c r="I21" s="1">
        <v>8.1</v>
      </c>
      <c r="J21" s="1">
        <v>24</v>
      </c>
    </row>
    <row r="22" spans="1:10" x14ac:dyDescent="0.35">
      <c r="A22" t="s">
        <v>30</v>
      </c>
      <c r="B22" t="s">
        <v>10</v>
      </c>
      <c r="C22">
        <v>2017</v>
      </c>
      <c r="D22" s="1">
        <v>13.2</v>
      </c>
      <c r="E22" s="1">
        <v>18.7</v>
      </c>
      <c r="F22" s="1">
        <v>4.8</v>
      </c>
      <c r="G22" s="1">
        <v>9.6</v>
      </c>
      <c r="H22" s="1">
        <v>21.9</v>
      </c>
      <c r="I22" s="1">
        <v>6.2</v>
      </c>
      <c r="J22" s="1">
        <v>25.6</v>
      </c>
    </row>
    <row r="23" spans="1:10" x14ac:dyDescent="0.35">
      <c r="A23" t="s">
        <v>15</v>
      </c>
      <c r="B23" t="s">
        <v>10</v>
      </c>
      <c r="C23">
        <v>2006</v>
      </c>
      <c r="D23" s="1">
        <v>23.8</v>
      </c>
      <c r="E23" s="1">
        <v>15.8</v>
      </c>
      <c r="F23" s="1">
        <v>4.9000000000000004</v>
      </c>
      <c r="G23" s="1">
        <v>1.4</v>
      </c>
      <c r="H23" s="1">
        <v>17.7</v>
      </c>
      <c r="I23" s="1">
        <v>7.1</v>
      </c>
      <c r="J23" s="1">
        <v>29.3</v>
      </c>
    </row>
    <row r="24" spans="1:10" x14ac:dyDescent="0.35">
      <c r="A24" t="s">
        <v>9</v>
      </c>
      <c r="B24" t="s">
        <v>10</v>
      </c>
      <c r="C24">
        <v>1988</v>
      </c>
      <c r="D24" s="1">
        <v>31.2</v>
      </c>
      <c r="E24" s="1">
        <v>8.1</v>
      </c>
      <c r="F24" s="1">
        <v>6.4</v>
      </c>
      <c r="G24" s="1">
        <v>4.9000000000000004</v>
      </c>
      <c r="H24" s="1">
        <v>16.3</v>
      </c>
      <c r="I24" s="1">
        <v>17.100000000000001</v>
      </c>
      <c r="J24" s="1">
        <v>16</v>
      </c>
    </row>
    <row r="25" spans="1:10" x14ac:dyDescent="0.35">
      <c r="A25" t="s">
        <v>9</v>
      </c>
      <c r="B25" t="s">
        <v>10</v>
      </c>
      <c r="C25">
        <v>1990</v>
      </c>
      <c r="D25" s="1">
        <v>37.799999999999997</v>
      </c>
      <c r="E25" s="1">
        <v>12.6</v>
      </c>
      <c r="F25" s="1">
        <v>6</v>
      </c>
      <c r="G25" s="1">
        <v>5.0999999999999996</v>
      </c>
      <c r="H25" s="1">
        <v>18.3</v>
      </c>
      <c r="I25" s="1">
        <v>4.0999999999999996</v>
      </c>
      <c r="J25" s="1">
        <v>16.100000000000001</v>
      </c>
    </row>
    <row r="26" spans="1:10" x14ac:dyDescent="0.35">
      <c r="A26" t="s">
        <v>9</v>
      </c>
      <c r="B26" t="s">
        <v>10</v>
      </c>
      <c r="C26">
        <v>1994</v>
      </c>
      <c r="D26" s="1">
        <v>35.9</v>
      </c>
      <c r="E26" s="1">
        <v>9.1999999999999993</v>
      </c>
      <c r="F26" s="1">
        <v>4.5</v>
      </c>
      <c r="G26" s="1">
        <v>5.6</v>
      </c>
      <c r="H26" s="1">
        <v>20.100000000000001</v>
      </c>
      <c r="I26" s="1">
        <v>3.6</v>
      </c>
      <c r="J26" s="1">
        <v>21.1</v>
      </c>
    </row>
    <row r="27" spans="1:10" x14ac:dyDescent="0.35">
      <c r="A27" t="s">
        <v>9</v>
      </c>
      <c r="B27" t="s">
        <v>10</v>
      </c>
      <c r="C27">
        <v>2002</v>
      </c>
      <c r="D27" s="1">
        <v>22.5</v>
      </c>
      <c r="E27" s="1">
        <v>9.6</v>
      </c>
      <c r="F27" s="1">
        <v>3.9</v>
      </c>
      <c r="G27" s="1">
        <v>3.8</v>
      </c>
      <c r="H27" s="1">
        <v>32.9</v>
      </c>
      <c r="I27" s="1">
        <v>2.5</v>
      </c>
      <c r="J27" s="1">
        <v>24.8</v>
      </c>
    </row>
    <row r="28" spans="1:10" x14ac:dyDescent="0.35">
      <c r="A28" t="s">
        <v>14</v>
      </c>
      <c r="B28" t="s">
        <v>10</v>
      </c>
      <c r="C28">
        <v>2004</v>
      </c>
      <c r="D28" s="1">
        <v>24.3</v>
      </c>
      <c r="E28" s="1">
        <v>10.5</v>
      </c>
      <c r="F28" s="1">
        <v>3.3</v>
      </c>
      <c r="G28" s="1">
        <v>4.2</v>
      </c>
      <c r="H28" s="1">
        <v>26.8</v>
      </c>
      <c r="I28" s="1">
        <v>1.9</v>
      </c>
      <c r="J28" s="1">
        <v>29</v>
      </c>
    </row>
    <row r="29" spans="1:10" x14ac:dyDescent="0.35">
      <c r="A29" t="s">
        <v>9</v>
      </c>
      <c r="B29" t="s">
        <v>10</v>
      </c>
      <c r="C29">
        <v>2006</v>
      </c>
      <c r="D29" s="1">
        <v>18.2</v>
      </c>
      <c r="E29" s="1">
        <v>11.3</v>
      </c>
      <c r="F29" s="1">
        <v>2.5</v>
      </c>
      <c r="G29" s="1">
        <v>3.6</v>
      </c>
      <c r="H29" s="1">
        <v>33.4</v>
      </c>
      <c r="I29" s="1">
        <v>2.4</v>
      </c>
      <c r="J29" s="1">
        <v>28.6</v>
      </c>
    </row>
    <row r="30" spans="1:10" x14ac:dyDescent="0.35">
      <c r="A30" t="s">
        <v>9</v>
      </c>
      <c r="B30" t="s">
        <v>10</v>
      </c>
      <c r="C30">
        <v>2010</v>
      </c>
      <c r="D30" s="1">
        <v>18.100000000000001</v>
      </c>
      <c r="E30" s="1">
        <v>10.1</v>
      </c>
      <c r="F30" s="1">
        <v>2.2000000000000002</v>
      </c>
      <c r="G30" s="1">
        <v>4.0999999999999996</v>
      </c>
      <c r="H30" s="1">
        <v>29</v>
      </c>
      <c r="I30" s="1">
        <v>2.4</v>
      </c>
      <c r="J30" s="1">
        <v>34.1</v>
      </c>
    </row>
    <row r="31" spans="1:10" x14ac:dyDescent="0.35">
      <c r="A31" t="s">
        <v>9</v>
      </c>
      <c r="B31" t="s">
        <v>10</v>
      </c>
      <c r="C31">
        <v>2014</v>
      </c>
      <c r="D31" s="1">
        <v>20.3</v>
      </c>
      <c r="E31" s="1">
        <v>11.5</v>
      </c>
      <c r="F31" s="1">
        <v>2.2999999999999998</v>
      </c>
      <c r="G31" s="1">
        <v>3.1</v>
      </c>
      <c r="H31" s="1">
        <v>29.5</v>
      </c>
      <c r="I31" s="1">
        <v>1.5</v>
      </c>
      <c r="J31" s="1">
        <v>31.8</v>
      </c>
    </row>
    <row r="32" spans="1:10" x14ac:dyDescent="0.35">
      <c r="A32" t="s">
        <v>12</v>
      </c>
      <c r="B32" t="s">
        <v>10</v>
      </c>
      <c r="C32">
        <v>1992</v>
      </c>
      <c r="D32" s="1">
        <v>32.799999999999997</v>
      </c>
      <c r="E32" s="1">
        <v>13</v>
      </c>
      <c r="F32" s="1">
        <v>1.6</v>
      </c>
      <c r="G32" s="1">
        <v>3.4</v>
      </c>
      <c r="H32" s="1">
        <v>11.1</v>
      </c>
      <c r="I32" s="1">
        <v>10.8</v>
      </c>
      <c r="J32" s="1">
        <v>27.3</v>
      </c>
    </row>
    <row r="33" spans="1:10" x14ac:dyDescent="0.35">
      <c r="A33" t="s">
        <v>13</v>
      </c>
      <c r="B33" t="s">
        <v>10</v>
      </c>
      <c r="C33">
        <v>1993</v>
      </c>
      <c r="D33" s="1">
        <v>39.4</v>
      </c>
      <c r="E33" s="1">
        <v>9.6</v>
      </c>
      <c r="F33" s="1">
        <v>2.2999999999999998</v>
      </c>
      <c r="G33" s="1">
        <v>4.8</v>
      </c>
      <c r="H33" s="1">
        <v>17.100000000000001</v>
      </c>
      <c r="I33" s="1">
        <v>1.8</v>
      </c>
      <c r="J33" s="1">
        <v>25</v>
      </c>
    </row>
    <row r="34" spans="1:10" x14ac:dyDescent="0.35">
      <c r="A34" t="s">
        <v>12</v>
      </c>
      <c r="B34" t="s">
        <v>10</v>
      </c>
      <c r="C34">
        <v>1994</v>
      </c>
      <c r="D34" s="1">
        <v>26.9</v>
      </c>
      <c r="E34" s="1">
        <v>9</v>
      </c>
      <c r="F34" s="1">
        <v>1.9</v>
      </c>
      <c r="G34" s="1">
        <v>4.7</v>
      </c>
      <c r="H34" s="1">
        <v>11.9</v>
      </c>
      <c r="I34" s="1">
        <v>22.9</v>
      </c>
      <c r="J34" s="1">
        <v>22.7</v>
      </c>
    </row>
    <row r="35" spans="1:10" x14ac:dyDescent="0.35">
      <c r="A35" t="s">
        <v>13</v>
      </c>
      <c r="B35" t="s">
        <v>10</v>
      </c>
      <c r="C35">
        <v>1998</v>
      </c>
      <c r="D35" s="1">
        <v>29.6</v>
      </c>
      <c r="E35" s="1">
        <v>11.7</v>
      </c>
      <c r="F35" s="1">
        <v>2.5</v>
      </c>
      <c r="G35" s="1">
        <v>7.7</v>
      </c>
      <c r="H35" s="1">
        <v>18.5</v>
      </c>
      <c r="I35" s="1">
        <v>1.2</v>
      </c>
      <c r="J35" s="1">
        <v>28.8</v>
      </c>
    </row>
    <row r="36" spans="1:10" x14ac:dyDescent="0.35">
      <c r="A36" t="s">
        <v>13</v>
      </c>
      <c r="B36" t="s">
        <v>10</v>
      </c>
      <c r="C36">
        <v>2005</v>
      </c>
      <c r="D36" s="1">
        <v>27.2</v>
      </c>
      <c r="E36" s="1">
        <v>16.3</v>
      </c>
      <c r="F36" s="1">
        <v>2.2999999999999998</v>
      </c>
      <c r="G36" s="1">
        <v>3.9</v>
      </c>
      <c r="H36" s="1">
        <v>15.9</v>
      </c>
      <c r="I36" s="1">
        <v>1.1000000000000001</v>
      </c>
      <c r="J36" s="1">
        <v>33.299999999999997</v>
      </c>
    </row>
    <row r="37" spans="1:10" x14ac:dyDescent="0.35">
      <c r="A37" t="s">
        <v>16</v>
      </c>
      <c r="B37" t="s">
        <v>10</v>
      </c>
      <c r="C37">
        <v>2009</v>
      </c>
      <c r="D37" s="1">
        <v>25</v>
      </c>
      <c r="E37" s="1">
        <v>15.2</v>
      </c>
      <c r="F37" s="1">
        <v>4.3</v>
      </c>
      <c r="G37" s="1">
        <v>4.3</v>
      </c>
      <c r="H37" s="1">
        <v>23.2</v>
      </c>
      <c r="I37" s="1">
        <v>0.7</v>
      </c>
      <c r="J37" s="1">
        <v>27.3</v>
      </c>
    </row>
    <row r="38" spans="1:10" x14ac:dyDescent="0.35">
      <c r="A38" t="s">
        <v>17</v>
      </c>
      <c r="B38" t="s">
        <v>10</v>
      </c>
      <c r="C38">
        <v>2010</v>
      </c>
      <c r="D38" s="1">
        <v>31.8</v>
      </c>
      <c r="E38" s="1">
        <v>13.8</v>
      </c>
      <c r="F38" s="1">
        <v>4.3</v>
      </c>
      <c r="G38" s="1">
        <v>7.4</v>
      </c>
      <c r="H38" s="1">
        <v>16</v>
      </c>
      <c r="I38" s="1">
        <v>7.8</v>
      </c>
      <c r="J38" s="1">
        <v>18.899999999999999</v>
      </c>
    </row>
    <row r="39" spans="1:10" x14ac:dyDescent="0.35">
      <c r="A39" t="s">
        <v>12</v>
      </c>
      <c r="B39" t="s">
        <v>10</v>
      </c>
      <c r="C39">
        <v>2012</v>
      </c>
      <c r="D39" s="1">
        <v>19.916047581055778</v>
      </c>
      <c r="E39" s="1">
        <v>15.262080688939047</v>
      </c>
      <c r="F39" s="1">
        <v>2.3749433702045084</v>
      </c>
      <c r="G39" s="1">
        <v>3.1151399006522951</v>
      </c>
      <c r="H39" s="1">
        <v>13.096517217462422</v>
      </c>
      <c r="I39" s="1">
        <v>9.4356264558367773</v>
      </c>
      <c r="J39" s="1">
        <v>36.799644785849175</v>
      </c>
    </row>
    <row r="40" spans="1:10" x14ac:dyDescent="0.35">
      <c r="A40" t="s">
        <v>12</v>
      </c>
      <c r="B40" t="s">
        <v>10</v>
      </c>
      <c r="C40">
        <v>2014</v>
      </c>
      <c r="D40" s="1">
        <v>21.684147088270457</v>
      </c>
      <c r="E40" s="1">
        <v>10.785112318594049</v>
      </c>
      <c r="F40" s="1">
        <v>2.6270206168531351</v>
      </c>
      <c r="G40" s="1">
        <v>4.2547897003217434</v>
      </c>
      <c r="H40" s="1">
        <v>19.461492850685769</v>
      </c>
      <c r="I40" s="1">
        <v>8.2916492510473674</v>
      </c>
      <c r="J40" s="1">
        <v>32.895788174227484</v>
      </c>
    </row>
    <row r="41" spans="1:10" x14ac:dyDescent="0.35">
      <c r="A41" t="s">
        <v>13</v>
      </c>
      <c r="B41" t="s">
        <v>10</v>
      </c>
      <c r="C41">
        <v>2019</v>
      </c>
      <c r="D41" s="1">
        <v>18.7</v>
      </c>
      <c r="E41" s="1">
        <v>12.6</v>
      </c>
      <c r="F41" s="1">
        <v>1.9</v>
      </c>
      <c r="G41" s="1">
        <v>2.9</v>
      </c>
      <c r="H41" s="1">
        <v>18.399999999999999</v>
      </c>
      <c r="I41" s="1">
        <v>1.1000000000000001</v>
      </c>
      <c r="J41" s="1">
        <v>44.4</v>
      </c>
    </row>
    <row r="42" spans="1:10" x14ac:dyDescent="0.35">
      <c r="A42" t="s">
        <v>16</v>
      </c>
      <c r="B42" t="s">
        <v>18</v>
      </c>
      <c r="C42">
        <v>2009</v>
      </c>
      <c r="D42" s="1">
        <v>68.782817869415794</v>
      </c>
      <c r="E42" s="1">
        <v>5.2158604282315624</v>
      </c>
      <c r="F42" s="1">
        <v>3.8911974623314833</v>
      </c>
      <c r="G42" s="1">
        <v>16.227121332275971</v>
      </c>
      <c r="H42" s="1">
        <v>6.9759450171821308E-2</v>
      </c>
      <c r="I42" s="1">
        <v>0</v>
      </c>
      <c r="J42" s="1">
        <v>3.169838752312979</v>
      </c>
    </row>
    <row r="43" spans="1:10" x14ac:dyDescent="0.35">
      <c r="A43" t="s">
        <v>12</v>
      </c>
      <c r="B43" t="s">
        <v>18</v>
      </c>
      <c r="C43">
        <v>2012</v>
      </c>
      <c r="D43" s="1">
        <v>61.767992926225297</v>
      </c>
      <c r="E43" s="1">
        <v>14.627960899057319</v>
      </c>
      <c r="F43" s="1">
        <v>17.431890745511627</v>
      </c>
      <c r="G43" s="1">
        <v>5.6084350645489884</v>
      </c>
      <c r="H43" s="1">
        <v>4.3152873028076334E-2</v>
      </c>
      <c r="I43" s="1">
        <v>0</v>
      </c>
      <c r="J43" s="1">
        <v>0.52056749162869487</v>
      </c>
    </row>
    <row r="44" spans="1:10" x14ac:dyDescent="0.35">
      <c r="A44" t="s">
        <v>12</v>
      </c>
      <c r="B44" t="s">
        <v>18</v>
      </c>
      <c r="C44">
        <v>2014</v>
      </c>
      <c r="D44" s="1">
        <v>65.55169213227984</v>
      </c>
      <c r="E44" s="1">
        <v>14.004202650685285</v>
      </c>
      <c r="F44" s="1">
        <v>7.3829076500492352</v>
      </c>
      <c r="G44" s="1">
        <v>4.0492916272079222</v>
      </c>
      <c r="H44" s="1">
        <v>0.28056933666906947</v>
      </c>
      <c r="I44" s="1">
        <v>0.39458743822056375</v>
      </c>
      <c r="J44" s="1">
        <v>8.3367491648880829</v>
      </c>
    </row>
    <row r="45" spans="1:10" x14ac:dyDescent="0.35">
      <c r="A45" t="s">
        <v>11</v>
      </c>
      <c r="B45" t="s">
        <v>18</v>
      </c>
      <c r="C45">
        <v>2004</v>
      </c>
      <c r="D45" s="1">
        <v>60.7</v>
      </c>
      <c r="E45" s="1">
        <v>10.18</v>
      </c>
      <c r="F45" s="1">
        <v>13.13</v>
      </c>
      <c r="G45" s="1">
        <v>10.75</v>
      </c>
      <c r="H45" s="1">
        <v>0.8</v>
      </c>
      <c r="I45" s="1">
        <v>0.01</v>
      </c>
      <c r="J45" s="1">
        <v>4.43</v>
      </c>
    </row>
    <row r="46" spans="1:10" x14ac:dyDescent="0.35">
      <c r="A46" t="s">
        <v>11</v>
      </c>
      <c r="B46" t="s">
        <v>18</v>
      </c>
      <c r="C46">
        <v>2013</v>
      </c>
      <c r="D46" s="1">
        <v>56.356543894935172</v>
      </c>
      <c r="E46" s="1">
        <v>15.649912949462989</v>
      </c>
      <c r="F46" s="1">
        <v>16.946248082105747</v>
      </c>
      <c r="G46" s="1">
        <v>6.918499232842299</v>
      </c>
      <c r="H46" s="1">
        <v>1.5837696459944828</v>
      </c>
      <c r="I46" s="1">
        <v>4.3542758110804602E-2</v>
      </c>
      <c r="J46" s="1">
        <v>2.5014834365485052</v>
      </c>
    </row>
    <row r="47" spans="1:10" x14ac:dyDescent="0.35">
      <c r="A47" t="s">
        <v>11</v>
      </c>
      <c r="B47" t="s">
        <v>18</v>
      </c>
      <c r="C47">
        <v>2017</v>
      </c>
      <c r="D47" s="1">
        <v>50.896329940035763</v>
      </c>
      <c r="E47" s="1">
        <v>18.222296025530248</v>
      </c>
      <c r="F47" s="1">
        <v>14.98057197178928</v>
      </c>
      <c r="G47" s="1">
        <v>10.706894587289245</v>
      </c>
      <c r="H47" s="1">
        <v>1.685287206650609</v>
      </c>
      <c r="I47" s="1">
        <v>0</v>
      </c>
      <c r="J47" s="1">
        <v>3.508620268704838</v>
      </c>
    </row>
    <row r="48" spans="1:10" x14ac:dyDescent="0.35">
      <c r="A48" t="s">
        <v>13</v>
      </c>
      <c r="B48" t="s">
        <v>18</v>
      </c>
      <c r="C48">
        <v>1998</v>
      </c>
      <c r="D48" s="1">
        <v>58.3</v>
      </c>
      <c r="E48" s="1">
        <v>9.1</v>
      </c>
      <c r="F48" s="1">
        <v>19.3</v>
      </c>
      <c r="G48" s="1">
        <v>10.7</v>
      </c>
      <c r="H48" s="1">
        <v>0.4</v>
      </c>
      <c r="I48" s="1">
        <v>0</v>
      </c>
      <c r="J48" s="1">
        <v>2.2000000000000002</v>
      </c>
    </row>
    <row r="49" spans="1:10" x14ac:dyDescent="0.35">
      <c r="A49" t="s">
        <v>13</v>
      </c>
      <c r="B49" t="s">
        <v>18</v>
      </c>
      <c r="C49">
        <v>2005</v>
      </c>
      <c r="D49" s="1">
        <v>73.8</v>
      </c>
      <c r="E49" s="1">
        <v>10.1</v>
      </c>
      <c r="F49" s="1">
        <v>9.6999999999999993</v>
      </c>
      <c r="G49" s="1">
        <v>5</v>
      </c>
      <c r="H49" s="1">
        <v>0.1</v>
      </c>
      <c r="I49" s="1">
        <v>0</v>
      </c>
      <c r="J49" s="1">
        <v>1.3</v>
      </c>
    </row>
    <row r="50" spans="1:10" x14ac:dyDescent="0.35">
      <c r="A50" t="s">
        <v>19</v>
      </c>
      <c r="B50" t="s">
        <v>18</v>
      </c>
      <c r="C50">
        <v>2019</v>
      </c>
      <c r="D50" s="1">
        <v>65.099999999999994</v>
      </c>
      <c r="E50" s="1">
        <v>12.3</v>
      </c>
      <c r="F50" s="1">
        <v>11.2</v>
      </c>
      <c r="G50" s="1">
        <v>3.9</v>
      </c>
      <c r="H50" s="1">
        <v>1.8</v>
      </c>
      <c r="I50" s="1">
        <v>0</v>
      </c>
      <c r="J50" s="1">
        <v>5.7</v>
      </c>
    </row>
    <row r="51" spans="1:10" x14ac:dyDescent="0.35">
      <c r="A51" t="s">
        <v>9</v>
      </c>
      <c r="B51" t="s">
        <v>18</v>
      </c>
      <c r="C51">
        <v>2010</v>
      </c>
      <c r="D51" s="1">
        <v>69.5</v>
      </c>
      <c r="E51" s="1">
        <v>4.3</v>
      </c>
      <c r="F51" s="1">
        <v>17.7</v>
      </c>
      <c r="G51" s="1">
        <v>2.6</v>
      </c>
      <c r="H51" s="1">
        <v>0.6</v>
      </c>
      <c r="I51" s="1">
        <v>0</v>
      </c>
      <c r="J51" s="1">
        <v>5.3</v>
      </c>
    </row>
    <row r="52" spans="1:10" x14ac:dyDescent="0.35">
      <c r="A52" t="s">
        <v>9</v>
      </c>
      <c r="B52" t="s">
        <v>18</v>
      </c>
      <c r="C52">
        <v>2015</v>
      </c>
      <c r="D52" s="1">
        <v>55.9</v>
      </c>
      <c r="E52" s="1">
        <v>5</v>
      </c>
      <c r="F52" s="1">
        <v>26.1</v>
      </c>
      <c r="G52" s="1">
        <v>2.5</v>
      </c>
      <c r="H52" s="1">
        <v>1.3</v>
      </c>
      <c r="I52" s="1">
        <v>0</v>
      </c>
      <c r="J52" s="1">
        <v>9.1999999999999993</v>
      </c>
    </row>
    <row r="53" spans="1:10" x14ac:dyDescent="0.35">
      <c r="A53" t="s">
        <v>30</v>
      </c>
      <c r="B53" t="s">
        <v>18</v>
      </c>
      <c r="C53">
        <v>1990</v>
      </c>
      <c r="D53" s="1">
        <v>60.9</v>
      </c>
      <c r="E53" s="1">
        <v>1.1000000000000001</v>
      </c>
      <c r="F53" s="1">
        <v>7.9</v>
      </c>
      <c r="G53" s="1">
        <v>11.9</v>
      </c>
      <c r="H53" s="1">
        <v>0</v>
      </c>
      <c r="I53" s="1">
        <v>12.6</v>
      </c>
      <c r="J53" s="1">
        <v>5.6</v>
      </c>
    </row>
    <row r="54" spans="1:10" x14ac:dyDescent="0.35">
      <c r="A54" t="s">
        <v>30</v>
      </c>
      <c r="B54" t="s">
        <v>18</v>
      </c>
      <c r="C54">
        <v>2004</v>
      </c>
      <c r="D54" s="1">
        <v>52.2</v>
      </c>
      <c r="E54" s="1">
        <v>2.2000000000000002</v>
      </c>
      <c r="F54" s="1">
        <v>3.5</v>
      </c>
      <c r="G54" s="1">
        <v>9</v>
      </c>
      <c r="H54" s="1">
        <v>0.8</v>
      </c>
      <c r="I54" s="1">
        <v>25.4</v>
      </c>
      <c r="J54" s="1">
        <v>6.9</v>
      </c>
    </row>
    <row r="55" spans="1:10" x14ac:dyDescent="0.35">
      <c r="A55" t="s">
        <v>30</v>
      </c>
      <c r="B55" t="s">
        <v>18</v>
      </c>
      <c r="C55">
        <v>2013</v>
      </c>
      <c r="D55" s="1">
        <v>49.6</v>
      </c>
      <c r="E55" s="1">
        <v>3.4</v>
      </c>
      <c r="F55" s="1">
        <v>3.6</v>
      </c>
      <c r="G55" s="1">
        <v>9.1</v>
      </c>
      <c r="H55" s="1">
        <v>2.1</v>
      </c>
      <c r="I55" s="1">
        <v>23.5</v>
      </c>
      <c r="J55" s="1">
        <v>8.6999999999999993</v>
      </c>
    </row>
    <row r="56" spans="1:10" x14ac:dyDescent="0.35">
      <c r="A56" t="s">
        <v>30</v>
      </c>
      <c r="B56" t="s">
        <v>18</v>
      </c>
      <c r="C56">
        <v>2017</v>
      </c>
      <c r="D56" s="1">
        <v>46.9</v>
      </c>
      <c r="E56" s="1">
        <v>3.1</v>
      </c>
      <c r="F56" s="1">
        <v>3.2</v>
      </c>
      <c r="G56" s="1">
        <v>8.9</v>
      </c>
      <c r="H56" s="1">
        <v>2.7</v>
      </c>
      <c r="I56" s="1">
        <v>25.9</v>
      </c>
      <c r="J56" s="1">
        <v>9.3000000000000007</v>
      </c>
    </row>
  </sheetData>
  <sortState ref="A2:J59">
    <sortCondition ref="B2:B59"/>
    <sortCondition ref="A2:A59"/>
    <sortCondition ref="C2:C5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M20" sqref="M20"/>
    </sheetView>
  </sheetViews>
  <sheetFormatPr defaultRowHeight="14.5" x14ac:dyDescent="0.35"/>
  <sheetData>
    <row r="1" spans="1:11" x14ac:dyDescent="0.35">
      <c r="A1" t="s">
        <v>23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24</v>
      </c>
    </row>
    <row r="2" spans="1:11" x14ac:dyDescent="0.35">
      <c r="A2" t="s">
        <v>11</v>
      </c>
      <c r="B2" t="s">
        <v>20</v>
      </c>
      <c r="C2">
        <v>1990</v>
      </c>
      <c r="D2">
        <v>139.89138727413464</v>
      </c>
      <c r="E2">
        <v>39.777423218523907</v>
      </c>
      <c r="F2">
        <v>22.346866976698823</v>
      </c>
      <c r="G2">
        <v>21.452992297630868</v>
      </c>
      <c r="H2">
        <v>56.761042120815006</v>
      </c>
      <c r="I2">
        <v>18.324430920893029</v>
      </c>
      <c r="J2">
        <v>148.38319672528016</v>
      </c>
      <c r="K2">
        <v>446.93733953397646</v>
      </c>
    </row>
    <row r="3" spans="1:11" x14ac:dyDescent="0.35">
      <c r="A3" t="s">
        <v>11</v>
      </c>
      <c r="B3" t="s">
        <v>20</v>
      </c>
      <c r="C3">
        <v>2004</v>
      </c>
      <c r="D3">
        <v>115.32122065713057</v>
      </c>
      <c r="E3">
        <v>55.549203159410091</v>
      </c>
      <c r="F3">
        <v>18.234880097249338</v>
      </c>
      <c r="G3">
        <v>18.88749685862458</v>
      </c>
      <c r="H3">
        <v>67.948921625539654</v>
      </c>
      <c r="I3">
        <v>18.618772309823008</v>
      </c>
      <c r="J3">
        <v>89.331717865893083</v>
      </c>
      <c r="K3">
        <v>383.89221257367035</v>
      </c>
    </row>
    <row r="4" spans="1:11" x14ac:dyDescent="0.35">
      <c r="A4" t="s">
        <v>11</v>
      </c>
      <c r="B4" t="s">
        <v>20</v>
      </c>
      <c r="C4">
        <v>2013</v>
      </c>
      <c r="D4">
        <v>89.272553540636537</v>
      </c>
      <c r="E4">
        <v>46.289472206255986</v>
      </c>
      <c r="F4">
        <v>14.54811983625188</v>
      </c>
      <c r="G4">
        <v>11.572368051563997</v>
      </c>
      <c r="H4">
        <v>59.515035693757696</v>
      </c>
      <c r="I4">
        <v>20.168984318440106</v>
      </c>
      <c r="J4">
        <v>89.272553540636537</v>
      </c>
      <c r="K4">
        <v>330.63908718754271</v>
      </c>
    </row>
    <row r="5" spans="1:11" x14ac:dyDescent="0.35">
      <c r="A5" t="s">
        <v>11</v>
      </c>
      <c r="B5" t="s">
        <v>20</v>
      </c>
      <c r="C5">
        <v>2017</v>
      </c>
      <c r="D5">
        <v>86.436708788826891</v>
      </c>
      <c r="E5">
        <v>48.417554923064678</v>
      </c>
      <c r="F5">
        <v>14.622751486831616</v>
      </c>
      <c r="G5">
        <v>14.947701519872322</v>
      </c>
      <c r="H5">
        <v>67.264656839425427</v>
      </c>
      <c r="I5">
        <v>17.872251817238645</v>
      </c>
      <c r="J5">
        <v>75.388407665442998</v>
      </c>
      <c r="K5">
        <v>324.95003304070258</v>
      </c>
    </row>
    <row r="6" spans="1:11" x14ac:dyDescent="0.35">
      <c r="A6" t="s">
        <v>30</v>
      </c>
      <c r="B6" t="s">
        <v>20</v>
      </c>
      <c r="C6">
        <v>1990</v>
      </c>
      <c r="D6">
        <v>264.73881704108624</v>
      </c>
      <c r="E6">
        <v>62.642424313947174</v>
      </c>
      <c r="F6">
        <v>47.727561382054986</v>
      </c>
      <c r="G6">
        <v>60.405194874163335</v>
      </c>
      <c r="H6">
        <v>73.82857151286629</v>
      </c>
      <c r="I6">
        <v>127.52207806767815</v>
      </c>
      <c r="J6">
        <v>108.87849940281289</v>
      </c>
      <c r="K6">
        <v>745.74314659460913</v>
      </c>
    </row>
    <row r="7" spans="1:11" x14ac:dyDescent="0.35">
      <c r="A7" t="s">
        <v>30</v>
      </c>
      <c r="B7" t="s">
        <v>20</v>
      </c>
      <c r="C7">
        <v>2004</v>
      </c>
      <c r="D7">
        <v>268.32562174596865</v>
      </c>
      <c r="E7">
        <v>91.509894121457521</v>
      </c>
      <c r="F7">
        <v>40.326394019625347</v>
      </c>
      <c r="G7">
        <v>62.040606184038985</v>
      </c>
      <c r="H7">
        <v>91.509894121457521</v>
      </c>
      <c r="I7">
        <v>98.489462317161909</v>
      </c>
      <c r="J7">
        <v>123.30570479077744</v>
      </c>
      <c r="K7">
        <v>775.50757730048747</v>
      </c>
    </row>
    <row r="8" spans="1:11" x14ac:dyDescent="0.35">
      <c r="A8" t="s">
        <v>30</v>
      </c>
      <c r="B8" t="s">
        <v>20</v>
      </c>
      <c r="C8">
        <v>2013</v>
      </c>
      <c r="D8">
        <v>197.39577910569565</v>
      </c>
      <c r="E8">
        <v>93.928103068881214</v>
      </c>
      <c r="F8">
        <v>33.021598735153553</v>
      </c>
      <c r="G8">
        <v>66.777010775532744</v>
      </c>
      <c r="H8">
        <v>106.40292925771701</v>
      </c>
      <c r="I8">
        <v>98.330982900235028</v>
      </c>
      <c r="J8">
        <v>137.95690138241915</v>
      </c>
      <c r="K8">
        <v>733.81330522563451</v>
      </c>
    </row>
    <row r="9" spans="1:11" x14ac:dyDescent="0.35">
      <c r="A9" t="s">
        <v>30</v>
      </c>
      <c r="B9" t="s">
        <v>20</v>
      </c>
      <c r="C9">
        <v>2017</v>
      </c>
      <c r="D9">
        <v>187.27406709737824</v>
      </c>
      <c r="E9">
        <v>98.880707427415715</v>
      </c>
      <c r="F9">
        <v>31.462043272359544</v>
      </c>
      <c r="G9">
        <v>70.415049228614222</v>
      </c>
      <c r="H9">
        <v>113.86263279520597</v>
      </c>
      <c r="I9">
        <v>98.131611159026193</v>
      </c>
      <c r="J9">
        <v>149.07015740951311</v>
      </c>
      <c r="K9">
        <v>749.09626838951294</v>
      </c>
    </row>
    <row r="10" spans="1:11" x14ac:dyDescent="0.35">
      <c r="A10" t="s">
        <v>9</v>
      </c>
      <c r="B10" t="s">
        <v>20</v>
      </c>
      <c r="C10">
        <v>2010</v>
      </c>
      <c r="D10">
        <v>115.93475085358895</v>
      </c>
      <c r="E10">
        <v>22.48151378736598</v>
      </c>
      <c r="F10">
        <v>25.418082344823052</v>
      </c>
      <c r="G10">
        <v>10.172153135203112</v>
      </c>
      <c r="H10">
        <v>50.171189767088954</v>
      </c>
      <c r="I10">
        <v>4.0913123612824593</v>
      </c>
      <c r="J10">
        <v>64.618801958400411</v>
      </c>
      <c r="K10">
        <v>292.88780420775294</v>
      </c>
    </row>
    <row r="11" spans="1:11" x14ac:dyDescent="0.35">
      <c r="A11" t="s">
        <v>21</v>
      </c>
      <c r="B11" t="s">
        <v>20</v>
      </c>
      <c r="C11">
        <v>2009</v>
      </c>
      <c r="D11">
        <v>106.69233229052688</v>
      </c>
      <c r="E11">
        <v>51.531422891399153</v>
      </c>
      <c r="F11">
        <v>15.458167023686599</v>
      </c>
      <c r="G11">
        <v>19.953035183158931</v>
      </c>
      <c r="H11">
        <v>75.777857186888369</v>
      </c>
      <c r="I11">
        <v>2.2856339287090259</v>
      </c>
      <c r="J11">
        <v>91.506264544067562</v>
      </c>
      <c r="K11">
        <v>363.1200973970935</v>
      </c>
    </row>
    <row r="12" spans="1:11" x14ac:dyDescent="0.35">
      <c r="A12" t="s">
        <v>12</v>
      </c>
      <c r="B12" t="s">
        <v>20</v>
      </c>
      <c r="C12">
        <v>2012</v>
      </c>
      <c r="D12">
        <v>91.636465210363241</v>
      </c>
      <c r="E12">
        <v>55.955941402052304</v>
      </c>
      <c r="F12">
        <v>15.318490560590307</v>
      </c>
      <c r="G12">
        <v>12.565233089427247</v>
      </c>
      <c r="H12">
        <v>42.55951491682773</v>
      </c>
      <c r="I12">
        <v>30.649222360955061</v>
      </c>
      <c r="J12">
        <v>119.76132678833142</v>
      </c>
      <c r="K12">
        <v>368.44619432854734</v>
      </c>
    </row>
    <row r="13" spans="1:11" x14ac:dyDescent="0.35">
      <c r="A13" t="s">
        <v>12</v>
      </c>
      <c r="B13" t="s">
        <v>20</v>
      </c>
      <c r="C13">
        <v>2014</v>
      </c>
      <c r="D13">
        <v>103.90048683277632</v>
      </c>
      <c r="E13">
        <v>41.760078113192456</v>
      </c>
      <c r="F13">
        <v>12.289611771508792</v>
      </c>
      <c r="G13">
        <v>15.687884877447928</v>
      </c>
      <c r="H13">
        <v>62.030604819188405</v>
      </c>
      <c r="I13">
        <v>26.575051497046957</v>
      </c>
      <c r="J13">
        <v>109.04270620459977</v>
      </c>
      <c r="K13">
        <v>371.28642411576067</v>
      </c>
    </row>
    <row r="14" spans="1:11" x14ac:dyDescent="0.35">
      <c r="A14" t="s">
        <v>13</v>
      </c>
      <c r="B14" t="s">
        <v>20</v>
      </c>
      <c r="C14">
        <v>2019</v>
      </c>
      <c r="D14">
        <v>105.1818427893526</v>
      </c>
      <c r="E14">
        <v>46.623157264783963</v>
      </c>
      <c r="F14">
        <v>14.173439808494322</v>
      </c>
      <c r="G14">
        <v>11.562543001666421</v>
      </c>
      <c r="H14">
        <v>55.947788717740742</v>
      </c>
      <c r="I14">
        <v>3.3568673230644452</v>
      </c>
      <c r="J14">
        <v>135.76663395505088</v>
      </c>
      <c r="K14">
        <v>372.9852581182717</v>
      </c>
    </row>
    <row r="15" spans="1:11" x14ac:dyDescent="0.35">
      <c r="A15" t="s">
        <v>11</v>
      </c>
      <c r="B15" t="s">
        <v>10</v>
      </c>
      <c r="C15">
        <v>1990</v>
      </c>
      <c r="D15">
        <v>139.89138727413464</v>
      </c>
      <c r="E15">
        <v>39.777423218523907</v>
      </c>
      <c r="F15">
        <v>22.346866976698823</v>
      </c>
      <c r="G15">
        <v>21.452992297630868</v>
      </c>
      <c r="H15">
        <v>56.761042120815006</v>
      </c>
      <c r="I15">
        <v>18.324430920893029</v>
      </c>
      <c r="J15">
        <v>148.38319672528016</v>
      </c>
      <c r="K15">
        <v>446.93733953397646</v>
      </c>
    </row>
    <row r="16" spans="1:11" x14ac:dyDescent="0.35">
      <c r="A16" t="s">
        <v>11</v>
      </c>
      <c r="B16" t="s">
        <v>10</v>
      </c>
      <c r="C16">
        <v>2004</v>
      </c>
      <c r="D16">
        <v>76.01468425961788</v>
      </c>
      <c r="E16">
        <v>48.112210106001719</v>
      </c>
      <c r="F16">
        <v>8.4750505606778095</v>
      </c>
      <c r="G16">
        <v>11.897667133259231</v>
      </c>
      <c r="H16">
        <v>69.756185384040421</v>
      </c>
      <c r="I16">
        <v>16.754523031493818</v>
      </c>
      <c r="J16">
        <v>94.953162627901762</v>
      </c>
      <c r="K16">
        <v>325.9634831029926</v>
      </c>
    </row>
    <row r="17" spans="1:11" x14ac:dyDescent="0.35">
      <c r="A17" t="s">
        <v>11</v>
      </c>
      <c r="B17" t="s">
        <v>10</v>
      </c>
      <c r="C17">
        <v>2013</v>
      </c>
      <c r="D17">
        <v>58.818181818181813</v>
      </c>
      <c r="E17">
        <v>37.818181818181813</v>
      </c>
      <c r="F17">
        <v>5.545454545454545</v>
      </c>
      <c r="G17">
        <v>8</v>
      </c>
      <c r="H17">
        <v>58.272727272727266</v>
      </c>
      <c r="I17">
        <v>19.863636363636363</v>
      </c>
      <c r="J17">
        <v>87.818181818181813</v>
      </c>
      <c r="K17">
        <v>276.13636363636363</v>
      </c>
    </row>
    <row r="18" spans="1:11" x14ac:dyDescent="0.35">
      <c r="A18" t="s">
        <v>11</v>
      </c>
      <c r="B18" t="s">
        <v>10</v>
      </c>
      <c r="C18">
        <v>2017</v>
      </c>
      <c r="D18">
        <v>55.453315192066334</v>
      </c>
      <c r="E18">
        <v>37.761067011740415</v>
      </c>
      <c r="F18">
        <v>5.545331519206635</v>
      </c>
      <c r="G18">
        <v>12.146916661119294</v>
      </c>
      <c r="H18">
        <v>66.2799148248031</v>
      </c>
      <c r="I18">
        <v>17.164121368972914</v>
      </c>
      <c r="J18">
        <v>69.71273909859768</v>
      </c>
      <c r="K18">
        <v>264.06340567650642</v>
      </c>
    </row>
    <row r="19" spans="1:11" x14ac:dyDescent="0.35">
      <c r="A19" t="s">
        <v>30</v>
      </c>
      <c r="B19" t="s">
        <v>10</v>
      </c>
      <c r="C19">
        <v>1990</v>
      </c>
      <c r="D19">
        <v>190.90909090909091</v>
      </c>
      <c r="E19">
        <v>60.909090909090907</v>
      </c>
      <c r="F19">
        <v>38.136363636363633</v>
      </c>
      <c r="G19">
        <v>45.86363636363636</v>
      </c>
      <c r="H19">
        <v>86.818181818181813</v>
      </c>
      <c r="I19">
        <v>112.27272727272727</v>
      </c>
      <c r="J19">
        <v>103.18181818181817</v>
      </c>
      <c r="K19">
        <v>638.09090909090901</v>
      </c>
    </row>
    <row r="20" spans="1:11" x14ac:dyDescent="0.35">
      <c r="A20" t="s">
        <v>30</v>
      </c>
      <c r="B20" t="s">
        <v>10</v>
      </c>
      <c r="C20">
        <v>2004</v>
      </c>
      <c r="D20">
        <v>143.18181818181816</v>
      </c>
      <c r="E20">
        <v>86.36363636363636</v>
      </c>
      <c r="F20">
        <v>31.545454545454547</v>
      </c>
      <c r="G20">
        <v>40.136363636363626</v>
      </c>
      <c r="H20">
        <v>89.090909090909079</v>
      </c>
      <c r="I20">
        <v>37.136363636363633</v>
      </c>
      <c r="J20">
        <v>96.818181818181813</v>
      </c>
      <c r="K20">
        <v>524.27272727272725</v>
      </c>
    </row>
    <row r="21" spans="1:11" x14ac:dyDescent="0.35">
      <c r="A21" t="s">
        <v>30</v>
      </c>
      <c r="B21" t="s">
        <v>10</v>
      </c>
      <c r="C21">
        <v>2013</v>
      </c>
      <c r="D21">
        <v>72.272727272727266</v>
      </c>
      <c r="E21">
        <v>85.454545454545453</v>
      </c>
      <c r="F21">
        <v>24.136363636363637</v>
      </c>
      <c r="G21">
        <v>43.999999999999993</v>
      </c>
      <c r="H21">
        <v>101.36363636363636</v>
      </c>
      <c r="I21">
        <v>39.136363636363633</v>
      </c>
      <c r="J21">
        <v>115.45454545454544</v>
      </c>
      <c r="K21">
        <v>481.81818181818176</v>
      </c>
    </row>
    <row r="22" spans="1:11" x14ac:dyDescent="0.35">
      <c r="A22" t="s">
        <v>30</v>
      </c>
      <c r="B22" t="s">
        <v>10</v>
      </c>
      <c r="C22">
        <v>2017</v>
      </c>
      <c r="D22">
        <v>64.090909090909079</v>
      </c>
      <c r="E22">
        <v>90.454545454545453</v>
      </c>
      <c r="F22">
        <v>23.36363636363636</v>
      </c>
      <c r="G22">
        <v>46.818181818181813</v>
      </c>
      <c r="H22">
        <v>106.36363636363636</v>
      </c>
      <c r="I22">
        <v>30.09090909090909</v>
      </c>
      <c r="J22">
        <v>124.54545454545453</v>
      </c>
      <c r="K22">
        <v>485.72727272727263</v>
      </c>
    </row>
    <row r="23" spans="1:11" x14ac:dyDescent="0.35">
      <c r="A23" t="s">
        <v>15</v>
      </c>
      <c r="B23" t="s">
        <v>10</v>
      </c>
      <c r="C23">
        <v>2006</v>
      </c>
      <c r="D23">
        <v>213.10735050720137</v>
      </c>
      <c r="E23">
        <v>141.47462764763787</v>
      </c>
      <c r="F23">
        <v>43.875042751482638</v>
      </c>
      <c r="G23">
        <v>12.535726500423609</v>
      </c>
      <c r="H23">
        <v>158.48739932678421</v>
      </c>
      <c r="I23">
        <v>63.574041537862598</v>
      </c>
      <c r="J23">
        <v>262.35484747315127</v>
      </c>
      <c r="K23">
        <v>895.40903574454364</v>
      </c>
    </row>
    <row r="24" spans="1:11" x14ac:dyDescent="0.35">
      <c r="A24" t="s">
        <v>9</v>
      </c>
      <c r="B24" t="s">
        <v>10</v>
      </c>
      <c r="C24">
        <v>1988</v>
      </c>
      <c r="D24">
        <v>99.741712485090247</v>
      </c>
      <c r="E24">
        <v>25.894490427673279</v>
      </c>
      <c r="F24">
        <v>20.459929553041309</v>
      </c>
      <c r="G24">
        <v>15.664511440401064</v>
      </c>
      <c r="H24">
        <v>52.108694343857977</v>
      </c>
      <c r="I24">
        <v>54.666096720790911</v>
      </c>
      <c r="J24">
        <v>51.149646248208818</v>
      </c>
      <c r="K24">
        <v>319.68508121906359</v>
      </c>
    </row>
    <row r="25" spans="1:11" x14ac:dyDescent="0.35">
      <c r="A25" t="s">
        <v>9</v>
      </c>
      <c r="B25" t="s">
        <v>10</v>
      </c>
      <c r="C25">
        <v>1990</v>
      </c>
      <c r="D25">
        <v>94.519153441128623</v>
      </c>
      <c r="E25">
        <v>31.506384480376212</v>
      </c>
      <c r="F25">
        <v>15.003040228750578</v>
      </c>
      <c r="G25">
        <v>12.75258419443799</v>
      </c>
      <c r="H25">
        <v>45.759272697689262</v>
      </c>
      <c r="I25">
        <v>10.252077489646227</v>
      </c>
      <c r="J25">
        <v>40.258157947147382</v>
      </c>
      <c r="K25">
        <v>250.05067047917632</v>
      </c>
    </row>
    <row r="26" spans="1:11" x14ac:dyDescent="0.35">
      <c r="A26" t="s">
        <v>9</v>
      </c>
      <c r="B26" t="s">
        <v>10</v>
      </c>
      <c r="C26">
        <v>1994</v>
      </c>
      <c r="D26">
        <v>90.488330822918414</v>
      </c>
      <c r="E26">
        <v>22.762966033888624</v>
      </c>
      <c r="F26">
        <v>11.483709334327992</v>
      </c>
      <c r="G26">
        <v>12.773994449540488</v>
      </c>
      <c r="H26">
        <v>50.331428029494091</v>
      </c>
      <c r="I26">
        <v>9.3704594119426794</v>
      </c>
      <c r="J26">
        <v>52.92746106422922</v>
      </c>
      <c r="K26">
        <v>250.13834914634151</v>
      </c>
    </row>
    <row r="27" spans="1:11" x14ac:dyDescent="0.35">
      <c r="A27" t="s">
        <v>9</v>
      </c>
      <c r="B27" t="s">
        <v>10</v>
      </c>
      <c r="C27">
        <v>2002</v>
      </c>
      <c r="D27">
        <v>51.86529835092135</v>
      </c>
      <c r="E27">
        <v>22.046342014393129</v>
      </c>
      <c r="F27">
        <v>8.9360054216284244</v>
      </c>
      <c r="G27">
        <v>8.7504437344692931</v>
      </c>
      <c r="H27">
        <v>75.960886823506627</v>
      </c>
      <c r="I27">
        <v>5.8459999354568035</v>
      </c>
      <c r="J27">
        <v>57.191725562332593</v>
      </c>
      <c r="K27">
        <v>230.59670184270823</v>
      </c>
    </row>
    <row r="28" spans="1:11" x14ac:dyDescent="0.35">
      <c r="A28" t="s">
        <v>14</v>
      </c>
      <c r="B28" t="s">
        <v>10</v>
      </c>
      <c r="C28">
        <v>2004</v>
      </c>
      <c r="D28">
        <v>67.770345356673943</v>
      </c>
      <c r="E28">
        <v>29.28348256152578</v>
      </c>
      <c r="F28">
        <v>9.2033802336223882</v>
      </c>
      <c r="G28">
        <v>11.713393024610312</v>
      </c>
      <c r="H28">
        <v>74.742603109418184</v>
      </c>
      <c r="I28">
        <v>5.298915892085617</v>
      </c>
      <c r="J28">
        <v>80.878189931833106</v>
      </c>
      <c r="K28">
        <v>278.8903101097693</v>
      </c>
    </row>
    <row r="29" spans="1:11" x14ac:dyDescent="0.35">
      <c r="A29" t="s">
        <v>9</v>
      </c>
      <c r="B29" t="s">
        <v>10</v>
      </c>
      <c r="C29">
        <v>2006</v>
      </c>
      <c r="D29">
        <v>37.712064628041517</v>
      </c>
      <c r="E29">
        <v>23.282737628000532</v>
      </c>
      <c r="F29">
        <v>5.1381953364922452</v>
      </c>
      <c r="G29">
        <v>7.3732020376455552</v>
      </c>
      <c r="H29">
        <v>69.192404689337934</v>
      </c>
      <c r="I29">
        <v>4.9850703099080391</v>
      </c>
      <c r="J29">
        <v>59.226904221842588</v>
      </c>
      <c r="K29">
        <v>206.91057885126841</v>
      </c>
    </row>
    <row r="30" spans="1:11" x14ac:dyDescent="0.35">
      <c r="A30" t="s">
        <v>9</v>
      </c>
      <c r="B30" t="s">
        <v>10</v>
      </c>
      <c r="C30">
        <v>2010</v>
      </c>
      <c r="D30">
        <v>30.779984645853933</v>
      </c>
      <c r="E30">
        <v>17.195747439233127</v>
      </c>
      <c r="F30">
        <v>3.7190489988439577</v>
      </c>
      <c r="G30">
        <v>6.9048849484560719</v>
      </c>
      <c r="H30">
        <v>49.472313248477278</v>
      </c>
      <c r="I30">
        <v>3.9938702903247969</v>
      </c>
      <c r="J30">
        <v>58.405498815579975</v>
      </c>
      <c r="K30">
        <v>170.47134838676914</v>
      </c>
    </row>
    <row r="31" spans="1:11" x14ac:dyDescent="0.35">
      <c r="A31" t="s">
        <v>9</v>
      </c>
      <c r="B31" t="s">
        <v>10</v>
      </c>
      <c r="C31">
        <v>2014</v>
      </c>
      <c r="D31">
        <v>32.348079453760377</v>
      </c>
      <c r="E31">
        <v>18.424229519928197</v>
      </c>
      <c r="F31">
        <v>3.6976553335475826</v>
      </c>
      <c r="G31">
        <v>5.0127567685737429</v>
      </c>
      <c r="H31">
        <v>47.128737898291419</v>
      </c>
      <c r="I31">
        <v>2.4964154946275827</v>
      </c>
      <c r="J31">
        <v>50.637098328312504</v>
      </c>
      <c r="K31">
        <v>159.74497279704138</v>
      </c>
    </row>
    <row r="32" spans="1:11" x14ac:dyDescent="0.35">
      <c r="A32" t="s">
        <v>12</v>
      </c>
      <c r="B32" t="s">
        <v>10</v>
      </c>
      <c r="C32">
        <v>1992</v>
      </c>
      <c r="D32">
        <v>163.29509466573222</v>
      </c>
      <c r="E32">
        <v>64.720625551196804</v>
      </c>
      <c r="F32">
        <v>0.77987911873659577</v>
      </c>
      <c r="G32">
        <v>16.926921781669297</v>
      </c>
      <c r="H32">
        <v>55.261477468535375</v>
      </c>
      <c r="I32">
        <v>53.767826920488254</v>
      </c>
      <c r="J32">
        <v>135.91333760957468</v>
      </c>
      <c r="K32">
        <v>497.85078153181092</v>
      </c>
    </row>
    <row r="33" spans="1:11" x14ac:dyDescent="0.35">
      <c r="A33" t="s">
        <v>12</v>
      </c>
      <c r="B33" t="s">
        <v>10</v>
      </c>
      <c r="C33">
        <v>1994</v>
      </c>
      <c r="D33">
        <v>118.29936563509986</v>
      </c>
      <c r="E33">
        <v>39.579797682840457</v>
      </c>
      <c r="F33">
        <v>8.3557483234096495</v>
      </c>
      <c r="G33">
        <v>20.669400054597759</v>
      </c>
      <c r="H33">
        <v>52.33319524808573</v>
      </c>
      <c r="I33">
        <v>100.70757553485761</v>
      </c>
      <c r="J33">
        <v>99.828713840914332</v>
      </c>
      <c r="K33">
        <v>439.77446924676082</v>
      </c>
    </row>
    <row r="34" spans="1:11" x14ac:dyDescent="0.35">
      <c r="A34" t="s">
        <v>16</v>
      </c>
      <c r="B34" t="s">
        <v>10</v>
      </c>
      <c r="C34">
        <v>2009</v>
      </c>
      <c r="D34">
        <v>81.6297831681795</v>
      </c>
      <c r="E34">
        <v>49.630908166253136</v>
      </c>
      <c r="F34">
        <v>14.040322704926872</v>
      </c>
      <c r="G34">
        <v>14.040322704926872</v>
      </c>
      <c r="H34">
        <v>75.752438780070577</v>
      </c>
      <c r="I34">
        <v>2.2856339287090259</v>
      </c>
      <c r="J34">
        <v>89.139723219652012</v>
      </c>
      <c r="K34">
        <v>326.519132672718</v>
      </c>
    </row>
    <row r="35" spans="1:11" x14ac:dyDescent="0.35">
      <c r="A35" t="s">
        <v>17</v>
      </c>
      <c r="B35" t="s">
        <v>10</v>
      </c>
      <c r="C35">
        <v>2010</v>
      </c>
      <c r="D35">
        <v>167.23918169790758</v>
      </c>
      <c r="E35">
        <v>72.575493944374983</v>
      </c>
      <c r="F35">
        <v>22.614103185566119</v>
      </c>
      <c r="G35">
        <v>38.917293854230074</v>
      </c>
      <c r="H35">
        <v>84.145500225362312</v>
      </c>
      <c r="I35">
        <v>41.020931359864122</v>
      </c>
      <c r="J35">
        <v>99.396872141209215</v>
      </c>
      <c r="K35">
        <v>525.90937640851439</v>
      </c>
    </row>
    <row r="36" spans="1:11" x14ac:dyDescent="0.35">
      <c r="A36" t="s">
        <v>12</v>
      </c>
      <c r="B36" t="s">
        <v>10</v>
      </c>
      <c r="C36">
        <v>2012</v>
      </c>
      <c r="D36">
        <v>64.692193329203477</v>
      </c>
      <c r="E36">
        <v>49.574970662045757</v>
      </c>
      <c r="F36">
        <v>7.714396896567135</v>
      </c>
      <c r="G36">
        <v>10.118736254285992</v>
      </c>
      <c r="H36">
        <v>42.540690883728409</v>
      </c>
      <c r="I36">
        <v>30.649222360955061</v>
      </c>
      <c r="J36">
        <v>119.53424620237662</v>
      </c>
      <c r="K36">
        <v>324.82445658916242</v>
      </c>
    </row>
    <row r="37" spans="1:11" x14ac:dyDescent="0.35">
      <c r="A37" t="s">
        <v>12</v>
      </c>
      <c r="B37" t="s">
        <v>10</v>
      </c>
      <c r="C37">
        <v>2014</v>
      </c>
      <c r="D37">
        <v>68.948298450473672</v>
      </c>
      <c r="E37">
        <v>34.293031675963142</v>
      </c>
      <c r="F37">
        <v>8.3530424687219913</v>
      </c>
      <c r="G37">
        <v>13.528800967250017</v>
      </c>
      <c r="H37">
        <v>61.881005137005275</v>
      </c>
      <c r="I37">
        <v>26.364657317654231</v>
      </c>
      <c r="J37">
        <v>104.59754822577646</v>
      </c>
      <c r="K37">
        <v>317.96638424284481</v>
      </c>
    </row>
    <row r="38" spans="1:11" x14ac:dyDescent="0.35">
      <c r="A38" t="s">
        <v>13</v>
      </c>
      <c r="B38" t="s">
        <v>10</v>
      </c>
      <c r="C38">
        <v>2019</v>
      </c>
      <c r="D38">
        <v>55.355883021687106</v>
      </c>
      <c r="E38">
        <v>37.298616367553876</v>
      </c>
      <c r="F38">
        <v>5.6243945316152679</v>
      </c>
      <c r="G38">
        <v>8.5846021798338299</v>
      </c>
      <c r="H38">
        <v>54.467820727221543</v>
      </c>
      <c r="I38">
        <v>3.2562284130404184</v>
      </c>
      <c r="J38">
        <v>131.43321958090414</v>
      </c>
      <c r="K38">
        <v>296.02076482185623</v>
      </c>
    </row>
    <row r="39" spans="1:11" x14ac:dyDescent="0.35">
      <c r="A39" t="s">
        <v>11</v>
      </c>
      <c r="B39" t="s">
        <v>18</v>
      </c>
      <c r="C39">
        <v>2004</v>
      </c>
      <c r="D39">
        <v>35.16273878870134</v>
      </c>
      <c r="E39">
        <v>5.8971446601149857</v>
      </c>
      <c r="F39">
        <v>7.606042179499978</v>
      </c>
      <c r="G39">
        <v>6.2273384180978484</v>
      </c>
      <c r="H39">
        <v>0.46342983576542135</v>
      </c>
      <c r="I39">
        <v>5.7928729470677663E-3</v>
      </c>
      <c r="J39">
        <v>2.5662427155510206</v>
      </c>
      <c r="K39">
        <v>57.928729470677666</v>
      </c>
    </row>
    <row r="40" spans="1:11" x14ac:dyDescent="0.35">
      <c r="A40" t="s">
        <v>11</v>
      </c>
      <c r="B40" t="s">
        <v>18</v>
      </c>
      <c r="C40">
        <v>2013</v>
      </c>
      <c r="D40">
        <v>30.710743061742846</v>
      </c>
      <c r="E40">
        <v>8.5282102540853995</v>
      </c>
      <c r="F40">
        <v>9.2346307055368211</v>
      </c>
      <c r="G40">
        <v>3.7701434053300762</v>
      </c>
      <c r="H40">
        <v>0.86305403606368414</v>
      </c>
      <c r="I40">
        <v>2.372804228438E-2</v>
      </c>
      <c r="J40">
        <v>1.3631498630623227</v>
      </c>
      <c r="K40">
        <v>54.49365936810554</v>
      </c>
    </row>
    <row r="41" spans="1:11" x14ac:dyDescent="0.35">
      <c r="A41" t="s">
        <v>11</v>
      </c>
      <c r="B41" t="s">
        <v>18</v>
      </c>
      <c r="C41">
        <v>2017</v>
      </c>
      <c r="D41">
        <v>30.989058752641405</v>
      </c>
      <c r="E41">
        <v>11.094941478265339</v>
      </c>
      <c r="F41">
        <v>9.121165033488559</v>
      </c>
      <c r="G41">
        <v>6.5190670096400964</v>
      </c>
      <c r="H41">
        <v>1.0261145415298278</v>
      </c>
      <c r="I41">
        <v>0</v>
      </c>
      <c r="J41">
        <v>2.1362805486309746</v>
      </c>
      <c r="K41">
        <v>60.886627364196201</v>
      </c>
    </row>
    <row r="42" spans="1:11" x14ac:dyDescent="0.35">
      <c r="A42" t="s">
        <v>30</v>
      </c>
      <c r="B42" t="s">
        <v>18</v>
      </c>
      <c r="C42">
        <v>1990</v>
      </c>
      <c r="D42">
        <v>73.769535943208211</v>
      </c>
      <c r="E42">
        <v>1.3324546722090156</v>
      </c>
      <c r="F42">
        <v>9.5694471913192913</v>
      </c>
      <c r="G42">
        <v>14.414736908442984</v>
      </c>
      <c r="H42">
        <v>0</v>
      </c>
      <c r="I42">
        <v>15.26266260893963</v>
      </c>
      <c r="J42">
        <v>6.7834056039731676</v>
      </c>
      <c r="K42">
        <v>121.1322429280923</v>
      </c>
    </row>
    <row r="43" spans="1:11" x14ac:dyDescent="0.35">
      <c r="A43" t="s">
        <v>30</v>
      </c>
      <c r="B43" t="s">
        <v>18</v>
      </c>
      <c r="C43">
        <v>2004</v>
      </c>
      <c r="D43">
        <v>126.39730309797876</v>
      </c>
      <c r="E43">
        <v>5.3270894025968074</v>
      </c>
      <c r="F43">
        <v>8.4749149586767398</v>
      </c>
      <c r="G43">
        <v>21.792638465168753</v>
      </c>
      <c r="H43">
        <v>1.9371234191261113</v>
      </c>
      <c r="I43">
        <v>61.503668557254045</v>
      </c>
      <c r="J43">
        <v>16.707689489962711</v>
      </c>
      <c r="K43">
        <v>242.14042739076396</v>
      </c>
    </row>
    <row r="44" spans="1:11" x14ac:dyDescent="0.35">
      <c r="A44" t="s">
        <v>30</v>
      </c>
      <c r="B44" t="s">
        <v>18</v>
      </c>
      <c r="C44">
        <v>2013</v>
      </c>
      <c r="D44">
        <v>124.96798576878696</v>
      </c>
      <c r="E44">
        <v>8.566353863182977</v>
      </c>
      <c r="F44">
        <v>9.0702570316055073</v>
      </c>
      <c r="G44">
        <v>22.927594163225027</v>
      </c>
      <c r="H44">
        <v>5.2909832684365448</v>
      </c>
      <c r="I44">
        <v>59.208622289647053</v>
      </c>
      <c r="J44">
        <v>21.919787826379967</v>
      </c>
      <c r="K44">
        <v>251.95158421126402</v>
      </c>
    </row>
    <row r="45" spans="1:11" x14ac:dyDescent="0.35">
      <c r="A45" t="s">
        <v>30</v>
      </c>
      <c r="B45" t="s">
        <v>18</v>
      </c>
      <c r="C45">
        <v>2017</v>
      </c>
      <c r="D45">
        <v>123.54600072332337</v>
      </c>
      <c r="E45">
        <v>8.1661535659339552</v>
      </c>
      <c r="F45">
        <v>8.4295778745124679</v>
      </c>
      <c r="G45">
        <v>23.444763463487806</v>
      </c>
      <c r="H45">
        <v>7.1124563316198968</v>
      </c>
      <c r="I45">
        <v>68.226895921835293</v>
      </c>
      <c r="J45">
        <v>24.498460697801864</v>
      </c>
      <c r="K45">
        <v>263.42430857851463</v>
      </c>
    </row>
    <row r="46" spans="1:11" x14ac:dyDescent="0.35">
      <c r="A46" t="s">
        <v>9</v>
      </c>
      <c r="B46" t="s">
        <v>18</v>
      </c>
      <c r="C46">
        <v>2010</v>
      </c>
      <c r="D46">
        <v>85.079436795583732</v>
      </c>
      <c r="E46">
        <v>5.2639076003023026</v>
      </c>
      <c r="F46">
        <v>21.667712680314132</v>
      </c>
      <c r="G46">
        <v>3.1828278513455794</v>
      </c>
      <c r="H46">
        <v>0.73449873492590267</v>
      </c>
      <c r="I46">
        <v>0</v>
      </c>
      <c r="J46">
        <v>6.488072158512141</v>
      </c>
      <c r="K46">
        <v>122.4164558209838</v>
      </c>
    </row>
    <row r="47" spans="1:11" x14ac:dyDescent="0.35">
      <c r="A47" t="s">
        <v>9</v>
      </c>
      <c r="B47" t="s">
        <v>18</v>
      </c>
      <c r="C47">
        <v>2015</v>
      </c>
      <c r="D47">
        <v>66.33118789191947</v>
      </c>
      <c r="E47">
        <v>5.933022172801385</v>
      </c>
      <c r="F47">
        <v>30.970375742023229</v>
      </c>
      <c r="G47">
        <v>2.9665110864006925</v>
      </c>
      <c r="H47">
        <v>1.5425857649283601</v>
      </c>
      <c r="I47">
        <v>0</v>
      </c>
      <c r="J47">
        <v>10.916760797954549</v>
      </c>
      <c r="K47">
        <v>118.66044345602771</v>
      </c>
    </row>
    <row r="48" spans="1:11" x14ac:dyDescent="0.35">
      <c r="A48" t="s">
        <v>13</v>
      </c>
      <c r="B48" t="s">
        <v>18</v>
      </c>
      <c r="C48">
        <v>2005</v>
      </c>
      <c r="D48">
        <v>63.768064004587103</v>
      </c>
      <c r="E48">
        <v>8.7270656700044693</v>
      </c>
      <c r="F48">
        <v>8.3814393068359738</v>
      </c>
      <c r="G48">
        <v>4.3203295396061732</v>
      </c>
      <c r="H48">
        <v>8.6406590792123456E-2</v>
      </c>
      <c r="I48">
        <v>0</v>
      </c>
      <c r="J48">
        <v>1.123285680297605</v>
      </c>
      <c r="K48">
        <v>86.406590792123453</v>
      </c>
    </row>
    <row r="49" spans="1:11" x14ac:dyDescent="0.35">
      <c r="A49" t="s">
        <v>16</v>
      </c>
      <c r="B49" t="s">
        <v>18</v>
      </c>
      <c r="C49">
        <v>2009</v>
      </c>
      <c r="D49">
        <v>25.062549122347381</v>
      </c>
      <c r="E49">
        <v>1.9005147251460182</v>
      </c>
      <c r="F49">
        <v>1.4178443187597281</v>
      </c>
      <c r="G49">
        <v>5.9127124782320575</v>
      </c>
      <c r="H49">
        <v>2.5418406817796543E-2</v>
      </c>
      <c r="I49">
        <v>0</v>
      </c>
      <c r="J49">
        <v>1.1550012328746011</v>
      </c>
      <c r="K49">
        <v>36.437223566397996</v>
      </c>
    </row>
    <row r="50" spans="1:11" x14ac:dyDescent="0.35">
      <c r="A50" t="s">
        <v>12</v>
      </c>
      <c r="B50" t="s">
        <v>18</v>
      </c>
      <c r="C50">
        <v>2012</v>
      </c>
      <c r="D50">
        <v>26.94427188115975</v>
      </c>
      <c r="E50">
        <v>6.3809707400065374</v>
      </c>
      <c r="F50">
        <v>7.6040936640231713</v>
      </c>
      <c r="G50">
        <v>2.4464968351412564</v>
      </c>
      <c r="H50">
        <v>1.8824033099317173E-2</v>
      </c>
      <c r="I50">
        <v>0</v>
      </c>
      <c r="J50">
        <v>0.22708058595476313</v>
      </c>
      <c r="K50">
        <v>43.621737739384791</v>
      </c>
    </row>
    <row r="51" spans="1:11" x14ac:dyDescent="0.35">
      <c r="A51" t="s">
        <v>12</v>
      </c>
      <c r="B51" t="s">
        <v>18</v>
      </c>
      <c r="C51">
        <v>2014</v>
      </c>
      <c r="D51">
        <v>34.952188382302623</v>
      </c>
      <c r="E51">
        <v>7.4670464372293273</v>
      </c>
      <c r="F51">
        <v>3.9365693027868041</v>
      </c>
      <c r="G51">
        <v>2.1590839101979058</v>
      </c>
      <c r="H51">
        <v>0.14959968218312328</v>
      </c>
      <c r="I51">
        <v>0.21039417939272159</v>
      </c>
      <c r="J51">
        <v>4.4451579788233007</v>
      </c>
      <c r="K51">
        <v>53.3200398729158</v>
      </c>
    </row>
    <row r="52" spans="1:11" x14ac:dyDescent="0.35">
      <c r="A52" t="s">
        <v>13</v>
      </c>
      <c r="B52" t="s">
        <v>18</v>
      </c>
      <c r="C52">
        <v>2019</v>
      </c>
      <c r="D52">
        <v>50.103885135966458</v>
      </c>
      <c r="E52">
        <v>9.4666326754591026</v>
      </c>
      <c r="F52">
        <v>8.62002324919853</v>
      </c>
      <c r="G52">
        <v>3.0016152385602033</v>
      </c>
      <c r="H52">
        <v>1.3853608793354786</v>
      </c>
      <c r="I52">
        <v>0</v>
      </c>
      <c r="J52">
        <v>4.3869761178956814</v>
      </c>
      <c r="K52">
        <v>76.964493296415469</v>
      </c>
    </row>
  </sheetData>
  <sortState ref="A2:K54">
    <sortCondition ref="B2:B54"/>
    <sortCondition ref="A2:A54"/>
    <sortCondition ref="C2:C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pcts</vt:lpstr>
      <vt:lpstr>rates</vt:lpstr>
      <vt:lpstr>comp pcts</vt:lpstr>
      <vt:lpstr>comp 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2023-07-17T16:38:02Z</dcterms:created>
  <dcterms:modified xsi:type="dcterms:W3CDTF">2023-07-17T17:15:03Z</dcterms:modified>
</cp:coreProperties>
</file>